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taff &amp; tickets" sheetId="2" state="visible" r:id="rId2"/>
    <sheet name="Availability" sheetId="3" state="visible" r:id="rId3"/>
    <sheet name="Week ro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0A2E52"/>
      <sz val="16"/>
    </font>
    <font>
      <i val="1"/>
      <color rgb="0064748B"/>
    </font>
    <font>
      <b val="1"/>
      <color rgb="00B42318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A2E52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FADBD8"/>
        </patternFill>
      </fill>
    </dxf>
    <dxf>
      <fill>
        <patternFill patternType="solid">
          <fgColor rgb="00FCEBC9"/>
        </patternFill>
      </fill>
    </dxf>
    <dxf>
      <font>
        <b val="1"/>
        <color rgb="00B42318"/>
      </font>
      <fill>
        <patternFill patternType="solid">
          <fgColor rgb="00FADBD8"/>
        </patternFill>
      </fill>
    </dxf>
    <dxf>
      <fill>
        <patternFill patternType="solid">
          <fgColor rgb="00D5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Sailing school staff rota template</t>
        </is>
      </c>
    </row>
    <row r="2">
      <c r="A2" s="2" t="inlineStr">
        <is>
          <t>Free from ActivityRoster · activityroster.com/guides</t>
        </is>
      </c>
    </row>
    <row r="3">
      <c r="A3" s="3" t="inlineStr"/>
    </row>
    <row r="4">
      <c r="A4" s="3" t="inlineStr">
        <is>
          <t>1. Staff &amp; tickets: list your team with the expiry date of each qualification and check. Amber = due within 60 days, red = expired.</t>
        </is>
      </c>
    </row>
    <row r="5">
      <c r="A5" s="3" t="inlineStr">
        <is>
          <t>2. Availability: each week, mark every person Free, Maybe or Busy for each morning, afternoon and evening. Leave blank = not answered (treat as Busy).</t>
        </is>
      </c>
    </row>
    <row r="6">
      <c r="A6" s="3" t="inlineStr">
        <is>
          <t>3. Week rota: add each session with students booked and the ratio YOUR operating procedures set (students per instructor).</t>
        </is>
      </c>
    </row>
    <row r="7">
      <c r="A7" s="3" t="inlineStr">
        <is>
          <t xml:space="preserve">   'Instructors needed' works it out; fill the Senior Instructor column first, then instructors and assistants. The instructors drive the safety boats.</t>
        </is>
      </c>
    </row>
    <row r="8">
      <c r="A8" s="3" t="inlineStr">
        <is>
          <t xml:space="preserve">   'Check' flags sessions that are short of instructors or have no Senior Instructor on. Fix those before you share the rota.</t>
        </is>
      </c>
    </row>
    <row r="9">
      <c r="A9" s="3" t="inlineStr"/>
    </row>
    <row r="10">
      <c r="A10" s="4" t="inlineStr">
        <is>
          <t>The ratios in the examples are illustrations only. Use the ratio your operating procedures and the current RYA guidance set for each course.</t>
        </is>
      </c>
    </row>
    <row r="11">
      <c r="A11" s="3" t="inlineStr">
        <is>
          <t>Whether assistant instructors count towards a ratio depends on the RYA rules for the scheme and your procedures: this template does not count them.</t>
        </is>
      </c>
    </row>
    <row r="12">
      <c r="A12" s="3" t="inlineStr"/>
    </row>
    <row r="13">
      <c r="A13" s="3" t="inlineStr">
        <is>
          <t>What a spreadsheet can't do: stop you rostering someone with an expired ticket, notice when availability changes, catch the same person or boat booked twice,</t>
        </is>
      </c>
    </row>
    <row r="14">
      <c r="A14" s="3" t="inlineStr">
        <is>
          <t>or keep the printed copy in step with everyone's phone. ActivityRoster does, and can import this sheet. activityroster.com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15" customWidth="1" min="4" max="4"/>
    <col width="22" customWidth="1" min="5" max="5"/>
    <col width="13" customWidth="1" min="6" max="6"/>
    <col width="13" customWidth="1" min="7" max="7"/>
    <col width="14" customWidth="1" min="8" max="8"/>
    <col width="18" customWidth="1" min="9" max="9"/>
    <col width="15" customWidth="1" min="10" max="10"/>
    <col width="12" customWidth="1" min="11" max="11"/>
    <col width="14" customWidth="1" min="12" max="12"/>
  </cols>
  <sheetData>
    <row r="1" ht="32" customHeight="1">
      <c r="A1" s="5" t="inlineStr">
        <is>
          <t>Name</t>
        </is>
      </c>
      <c r="B1" s="5" t="inlineStr">
        <is>
          <t>Role</t>
        </is>
      </c>
      <c r="C1" s="5" t="inlineStr">
        <is>
          <t>Employment</t>
        </is>
      </c>
      <c r="D1" s="5" t="inlineStr">
        <is>
          <t>Phone</t>
        </is>
      </c>
      <c r="E1" s="5" t="inlineStr">
        <is>
          <t>Instructor grade</t>
        </is>
      </c>
      <c r="F1" s="5" t="inlineStr">
        <is>
          <t>Grade expiry</t>
        </is>
      </c>
      <c r="G1" s="5" t="inlineStr">
        <is>
          <t>First aid expiry</t>
        </is>
      </c>
      <c r="H1" s="5" t="inlineStr">
        <is>
          <t>Safeguarding expiry</t>
        </is>
      </c>
      <c r="I1" s="5" t="inlineStr">
        <is>
          <t>Vetting (DBS/PVG/AccessNI/Garda) date</t>
        </is>
      </c>
      <c r="J1" s="5" t="inlineStr">
        <is>
          <t>Powerboat / safety boat ticket expiry</t>
        </is>
      </c>
      <c r="K1" s="5" t="inlineStr">
        <is>
          <t>Days to first expiry</t>
        </is>
      </c>
      <c r="L1" s="5" t="inlineStr">
        <is>
          <t>Status</t>
        </is>
      </c>
    </row>
    <row r="2">
      <c r="A2" s="6" t="inlineStr">
        <is>
          <t>Example: Alex Jones</t>
        </is>
      </c>
      <c r="B2" s="6" t="inlineStr">
        <is>
          <t>Senior Instructor</t>
        </is>
      </c>
      <c r="C2" s="6" t="inlineStr">
        <is>
          <t>Employed</t>
        </is>
      </c>
      <c r="D2" s="6" t="inlineStr">
        <is>
          <t>07700 900001</t>
        </is>
      </c>
      <c r="E2" s="6" t="inlineStr">
        <is>
          <t>Senior Instructor</t>
        </is>
      </c>
      <c r="F2" s="7" t="n">
        <v>47178</v>
      </c>
      <c r="G2" s="7" t="n">
        <v>46521</v>
      </c>
      <c r="H2" s="7" t="n">
        <v>46762</v>
      </c>
      <c r="I2" s="7" t="inlineStr">
        <is>
          <t>2025-09-01</t>
        </is>
      </c>
      <c r="J2" s="7" t="n">
        <v>46905</v>
      </c>
      <c r="K2" s="6">
        <f>IF(COUNT(F2,G2,H2,J2)=0,"",MIN(F2,G2,H2,J2)-TODAY())</f>
        <v/>
      </c>
      <c r="L2" s="6">
        <f>IF(K2="","",IF(K2&lt;0,"EXPIRED",IF(K2&lt;=60,"Due soon","OK")))</f>
        <v/>
      </c>
    </row>
    <row r="3">
      <c r="A3" s="6" t="inlineStr">
        <is>
          <t>Example: Sam Patel</t>
        </is>
      </c>
      <c r="B3" s="6" t="inlineStr">
        <is>
          <t>Dinghy Instructor</t>
        </is>
      </c>
      <c r="C3" s="6" t="inlineStr">
        <is>
          <t>Freelance</t>
        </is>
      </c>
      <c r="D3" s="6" t="inlineStr">
        <is>
          <t>07700 900002</t>
        </is>
      </c>
      <c r="E3" s="6" t="inlineStr">
        <is>
          <t>Dinghy Instructor</t>
        </is>
      </c>
      <c r="F3" s="7" t="n">
        <v>46874</v>
      </c>
      <c r="G3" s="7" t="n">
        <v>46162</v>
      </c>
      <c r="H3" s="7" t="n">
        <v>46693</v>
      </c>
      <c r="I3" s="7" t="inlineStr">
        <is>
          <t>2025-04-12</t>
        </is>
      </c>
      <c r="J3" s="7" t="inlineStr"/>
      <c r="K3" s="6">
        <f>IF(COUNT(F3,G3,H3,J3)=0,"",MIN(F3,G3,H3,J3)-TODAY())</f>
        <v/>
      </c>
      <c r="L3" s="6">
        <f>IF(K3="","",IF(K3&lt;0,"EXPIRED",IF(K3&lt;=60,"Due soon","OK")))</f>
        <v/>
      </c>
    </row>
    <row r="4">
      <c r="A4" s="6" t="inlineStr">
        <is>
          <t>Example: Jo Murphy</t>
        </is>
      </c>
      <c r="B4" s="6" t="inlineStr">
        <is>
          <t>Assistant Instructor</t>
        </is>
      </c>
      <c r="C4" s="6" t="inlineStr">
        <is>
          <t>Volunteer</t>
        </is>
      </c>
      <c r="D4" s="6" t="inlineStr">
        <is>
          <t>07700 900003</t>
        </is>
      </c>
      <c r="E4" s="6" t="inlineStr">
        <is>
          <t>Assistant Instructor</t>
        </is>
      </c>
      <c r="F4" s="7" t="n">
        <v>46600</v>
      </c>
      <c r="G4" s="7" t="n">
        <v>46082</v>
      </c>
      <c r="H4" s="7" t="n">
        <v>46419</v>
      </c>
      <c r="I4" s="7" t="inlineStr">
        <is>
          <t>2024-10-01</t>
        </is>
      </c>
      <c r="J4" s="7" t="n">
        <v>46266</v>
      </c>
      <c r="K4" s="6">
        <f>IF(COUNT(F4,G4,H4,J4)=0,"",MIN(F4,G4,H4,J4)-TODAY())</f>
        <v/>
      </c>
      <c r="L4" s="6">
        <f>IF(K4="","",IF(K4&lt;0,"EXPIRED",IF(K4&lt;=60,"Due soon","OK")))</f>
        <v/>
      </c>
    </row>
    <row r="5">
      <c r="A5" s="6" t="inlineStr">
        <is>
          <t>Example: Chris Lee</t>
        </is>
      </c>
      <c r="B5" s="6" t="inlineStr">
        <is>
          <t>Powerboat Instructor</t>
        </is>
      </c>
      <c r="C5" s="6" t="inlineStr">
        <is>
          <t>Freelance</t>
        </is>
      </c>
      <c r="D5" s="6" t="inlineStr">
        <is>
          <t>07700 900004</t>
        </is>
      </c>
      <c r="E5" s="6" t="inlineStr">
        <is>
          <t>Powerboat Instructor</t>
        </is>
      </c>
      <c r="F5" s="7" t="n">
        <v>47150</v>
      </c>
      <c r="G5" s="7" t="n">
        <v>46569</v>
      </c>
      <c r="H5" s="7" t="n">
        <v>46569</v>
      </c>
      <c r="I5" s="7" t="inlineStr">
        <is>
          <t>2025-06-01</t>
        </is>
      </c>
      <c r="J5" s="7" t="n">
        <v>47150</v>
      </c>
      <c r="K5" s="6">
        <f>IF(COUNT(F5,G5,H5,J5)=0,"",MIN(F5,G5,H5,J5)-TODAY())</f>
        <v/>
      </c>
      <c r="L5" s="6">
        <f>IF(K5="","",IF(K5&lt;0,"EXPIRED",IF(K5&lt;=60,"Due soon","OK")))</f>
        <v/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>
        <f>IF(COUNT(F6,G6,H6,J6)=0,"",MIN(F6,G6,H6,J6)-TODAY())</f>
        <v/>
      </c>
      <c r="L6" s="6">
        <f>IF(K6="","",IF(K6&lt;0,"EXPIRED",IF(K6&lt;=60,"Due soon","OK")))</f>
        <v/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>
        <f>IF(COUNT(F7,G7,H7,J7)=0,"",MIN(F7,G7,H7,J7)-TODAY())</f>
        <v/>
      </c>
      <c r="L7" s="6">
        <f>IF(K7="","",IF(K7&lt;0,"EXPIRED",IF(K7&lt;=60,"Due soon","OK")))</f>
        <v/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>
        <f>IF(COUNT(F8,G8,H8,J8)=0,"",MIN(F8,G8,H8,J8)-TODAY())</f>
        <v/>
      </c>
      <c r="L8" s="6">
        <f>IF(K8="","",IF(K8&lt;0,"EXPIRED",IF(K8&lt;=60,"Due soon","OK")))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>
        <f>IF(COUNT(F9,G9,H9,J9)=0,"",MIN(F9,G9,H9,J9)-TODAY())</f>
        <v/>
      </c>
      <c r="L9" s="6">
        <f>IF(K9="","",IF(K9&lt;0,"EXPIRED",IF(K9&lt;=60,"Due soon","OK")))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>
        <f>IF(COUNT(F10,G10,H10,J10)=0,"",MIN(F10,G10,H10,J10)-TODAY())</f>
        <v/>
      </c>
      <c r="L10" s="6">
        <f>IF(K10="","",IF(K10&lt;0,"EXPIRED",IF(K10&lt;=60,"Due soon","OK")))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>
        <f>IF(COUNT(F11,G11,H11,J11)=0,"",MIN(F11,G11,H11,J11)-TODAY())</f>
        <v/>
      </c>
      <c r="L11" s="6">
        <f>IF(K11="","",IF(K11&lt;0,"EXPIRED",IF(K11&lt;=60,"Due soon","OK")))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>
        <f>IF(COUNT(F12,G12,H12,J12)=0,"",MIN(F12,G12,H12,J12)-TODAY())</f>
        <v/>
      </c>
      <c r="L12" s="6">
        <f>IF(K12="","",IF(K12&lt;0,"EXPIRED",IF(K12&lt;=60,"Due soon","OK")))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>
        <f>IF(COUNT(F13,G13,H13,J13)=0,"",MIN(F13,G13,H13,J13)-TODAY())</f>
        <v/>
      </c>
      <c r="L13" s="6">
        <f>IF(K13="","",IF(K13&lt;0,"EXPIRED",IF(K13&lt;=60,"Due soon","OK")))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>
        <f>IF(COUNT(F14,G14,H14,J14)=0,"",MIN(F14,G14,H14,J14)-TODAY())</f>
        <v/>
      </c>
      <c r="L14" s="6">
        <f>IF(K14="","",IF(K14&lt;0,"EXPIRED",IF(K14&lt;=60,"Due soon","OK")))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>
        <f>IF(COUNT(F15,G15,H15,J15)=0,"",MIN(F15,G15,H15,J15)-TODAY())</f>
        <v/>
      </c>
      <c r="L15" s="6">
        <f>IF(K15="","",IF(K15&lt;0,"EXPIRED",IF(K15&lt;=60,"Due soon","OK")))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>
        <f>IF(COUNT(F16,G16,H16,J16)=0,"",MIN(F16,G16,H16,J16)-TODAY())</f>
        <v/>
      </c>
      <c r="L16" s="6">
        <f>IF(K16="","",IF(K16&lt;0,"EXPIRED",IF(K16&lt;=60,"Due soon","OK")))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>
        <f>IF(COUNT(F17,G17,H17,J17)=0,"",MIN(F17,G17,H17,J17)-TODAY())</f>
        <v/>
      </c>
      <c r="L17" s="6">
        <f>IF(K17="","",IF(K17&lt;0,"EXPIRED",IF(K17&lt;=60,"Due soon","OK")))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>
        <f>IF(COUNT(F18,G18,H18,J18)=0,"",MIN(F18,G18,H18,J18)-TODAY())</f>
        <v/>
      </c>
      <c r="L18" s="6">
        <f>IF(K18="","",IF(K18&lt;0,"EXPIRED",IF(K18&lt;=60,"Due soon","OK")))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>
        <f>IF(COUNT(F19,G19,H19,J19)=0,"",MIN(F19,G19,H19,J19)-TODAY())</f>
        <v/>
      </c>
      <c r="L19" s="6">
        <f>IF(K19="","",IF(K19&lt;0,"EXPIRED",IF(K19&lt;=60,"Due soon","OK")))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>
        <f>IF(COUNT(F20,G20,H20,J20)=0,"",MIN(F20,G20,H20,J20)-TODAY())</f>
        <v/>
      </c>
      <c r="L20" s="6">
        <f>IF(K20="","",IF(K20&lt;0,"EXPIRED",IF(K20&lt;=60,"Due soon","OK")))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>
        <f>IF(COUNT(F21,G21,H21,J21)=0,"",MIN(F21,G21,H21,J21)-TODAY())</f>
        <v/>
      </c>
      <c r="L21" s="6">
        <f>IF(K21="","",IF(K21&lt;0,"EXPIRED",IF(K21&lt;=60,"Due soon","OK")))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>
        <f>IF(COUNT(F22,G22,H22,J22)=0,"",MIN(F22,G22,H22,J22)-TODAY())</f>
        <v/>
      </c>
      <c r="L22" s="6">
        <f>IF(K22="","",IF(K22&lt;0,"EXPIRED",IF(K22&lt;=60,"Due soon","OK")))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>
        <f>IF(COUNT(F23,G23,H23,J23)=0,"",MIN(F23,G23,H23,J23)-TODAY())</f>
        <v/>
      </c>
      <c r="L23" s="6">
        <f>IF(K23="","",IF(K23&lt;0,"EXPIRED",IF(K23&lt;=60,"Due soon","OK")))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>
        <f>IF(COUNT(F24,G24,H24,J24)=0,"",MIN(F24,G24,H24,J24)-TODAY())</f>
        <v/>
      </c>
      <c r="L24" s="6">
        <f>IF(K24="","",IF(K24&lt;0,"EXPIRED",IF(K24&lt;=60,"Due soon","OK")))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>
        <f>IF(COUNT(F25,G25,H25,J25)=0,"",MIN(F25,G25,H25,J25)-TODAY())</f>
        <v/>
      </c>
      <c r="L25" s="6">
        <f>IF(K25="","",IF(K25&lt;0,"EXPIRED",IF(K25&lt;=60,"Due soon","OK")))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>
        <f>IF(COUNT(F26,G26,H26,J26)=0,"",MIN(F26,G26,H26,J26)-TODAY())</f>
        <v/>
      </c>
      <c r="L26" s="6">
        <f>IF(K26="","",IF(K26&lt;0,"EXPIRED",IF(K26&lt;=60,"Due soon","OK")))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>
        <f>IF(COUNT(F27,G27,H27,J27)=0,"",MIN(F27,G27,H27,J27)-TODAY())</f>
        <v/>
      </c>
      <c r="L27" s="6">
        <f>IF(K27="","",IF(K27&lt;0,"EXPIRED",IF(K27&lt;=60,"Due soon","OK")))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>
        <f>IF(COUNT(F28,G28,H28,J28)=0,"",MIN(F28,G28,H28,J28)-TODAY())</f>
        <v/>
      </c>
      <c r="L28" s="6">
        <f>IF(K28="","",IF(K28&lt;0,"EXPIRED",IF(K28&lt;=60,"Due soon","OK")))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>
        <f>IF(COUNT(F29,G29,H29,J29)=0,"",MIN(F29,G29,H29,J29)-TODAY())</f>
        <v/>
      </c>
      <c r="L29" s="6">
        <f>IF(K29="","",IF(K29&lt;0,"EXPIRED",IF(K29&lt;=60,"Due soon","OK")))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>
        <f>IF(COUNT(F30,G30,H30,J30)=0,"",MIN(F30,G30,H30,J30)-TODAY())</f>
        <v/>
      </c>
      <c r="L30" s="6">
        <f>IF(K30="","",IF(K30&lt;0,"EXPIRED",IF(K30&lt;=60,"Due soon","OK")))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>
        <f>IF(COUNT(F31,G31,H31,J31)=0,"",MIN(F31,G31,H31,J31)-TODAY())</f>
        <v/>
      </c>
      <c r="L31" s="6">
        <f>IF(K31="","",IF(K31&lt;0,"EXPIRED",IF(K31&lt;=60,"Due soon","OK")))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>
        <f>IF(COUNT(F32,G32,H32,J32)=0,"",MIN(F32,G32,H32,J32)-TODAY())</f>
        <v/>
      </c>
      <c r="L32" s="6">
        <f>IF(K32="","",IF(K32&lt;0,"EXPIRED",IF(K32&lt;=60,"Due soon","OK")))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>
        <f>IF(COUNT(F33,G33,H33,J33)=0,"",MIN(F33,G33,H33,J33)-TODAY())</f>
        <v/>
      </c>
      <c r="L33" s="6">
        <f>IF(K33="","",IF(K33&lt;0,"EXPIRED",IF(K33&lt;=60,"Due soon","OK")))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>
        <f>IF(COUNT(F34,G34,H34,J34)=0,"",MIN(F34,G34,H34,J34)-TODAY())</f>
        <v/>
      </c>
      <c r="L34" s="6">
        <f>IF(K34="","",IF(K34&lt;0,"EXPIRED",IF(K34&lt;=60,"Due soon","OK")))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>
        <f>IF(COUNT(F35,G35,H35,J35)=0,"",MIN(F35,G35,H35,J35)-TODAY())</f>
        <v/>
      </c>
      <c r="L35" s="6">
        <f>IF(K35="","",IF(K35&lt;0,"EXPIRED",IF(K35&lt;=60,"Due soon","OK")))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>
        <f>IF(COUNT(F36,G36,H36,J36)=0,"",MIN(F36,G36,H36,J36)-TODAY())</f>
        <v/>
      </c>
      <c r="L36" s="6">
        <f>IF(K36="","",IF(K36&lt;0,"EXPIRED",IF(K36&lt;=60,"Due soon","OK")))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>
        <f>IF(COUNT(F37,G37,H37,J37)=0,"",MIN(F37,G37,H37,J37)-TODAY())</f>
        <v/>
      </c>
      <c r="L37" s="6">
        <f>IF(K37="","",IF(K37&lt;0,"EXPIRED",IF(K37&lt;=60,"Due soon","OK")))</f>
        <v/>
      </c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>
        <f>IF(COUNT(F38,G38,H38,J38)=0,"",MIN(F38,G38,H38,J38)-TODAY())</f>
        <v/>
      </c>
      <c r="L38" s="6">
        <f>IF(K38="","",IF(K38&lt;0,"EXPIRED",IF(K38&lt;=60,"Due soon","OK")))</f>
        <v/>
      </c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>
        <f>IF(COUNT(F39,G39,H39,J39)=0,"",MIN(F39,G39,H39,J39)-TODAY())</f>
        <v/>
      </c>
      <c r="L39" s="6">
        <f>IF(K39="","",IF(K39&lt;0,"EXPIRED",IF(K39&lt;=60,"Due soon","OK")))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>
        <f>IF(COUNT(F40,G40,H40,J40)=0,"",MIN(F40,G40,H40,J40)-TODAY())</f>
        <v/>
      </c>
      <c r="L40" s="6">
        <f>IF(K40="","",IF(K40&lt;0,"EXPIRED",IF(K40&lt;=60,"Due soon","OK")))</f>
        <v/>
      </c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>
        <f>IF(COUNT(F41,G41,H41,J41)=0,"",MIN(F41,G41,H41,J41)-TODAY())</f>
        <v/>
      </c>
      <c r="L41" s="6">
        <f>IF(K41="","",IF(K41&lt;0,"EXPIRED",IF(K41&lt;=60,"Due soon","OK")))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>
        <f>IF(COUNT(F42,G42,H42,J42)=0,"",MIN(F42,G42,H42,J42)-TODAY())</f>
        <v/>
      </c>
      <c r="L42" s="6">
        <f>IF(K42="","",IF(K42&lt;0,"EXPIRED",IF(K42&lt;=60,"Due soon","OK")))</f>
        <v/>
      </c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>
        <f>IF(COUNT(F43,G43,H43,J43)=0,"",MIN(F43,G43,H43,J43)-TODAY())</f>
        <v/>
      </c>
      <c r="L43" s="6">
        <f>IF(K43="","",IF(K43&lt;0,"EXPIRED",IF(K43&lt;=60,"Due soon","OK")))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>
        <f>IF(COUNT(F44,G44,H44,J44)=0,"",MIN(F44,G44,H44,J44)-TODAY())</f>
        <v/>
      </c>
      <c r="L44" s="6">
        <f>IF(K44="","",IF(K44&lt;0,"EXPIRED",IF(K44&lt;=60,"Due soon","OK")))</f>
        <v/>
      </c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>
        <f>IF(COUNT(F45,G45,H45,J45)=0,"",MIN(F45,G45,H45,J45)-TODAY())</f>
        <v/>
      </c>
      <c r="L45" s="6">
        <f>IF(K45="","",IF(K45&lt;0,"EXPIRED",IF(K45&lt;=60,"Due soon","OK")))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>
        <f>IF(COUNT(F46,G46,H46,J46)=0,"",MIN(F46,G46,H46,J46)-TODAY())</f>
        <v/>
      </c>
      <c r="L46" s="6">
        <f>IF(K46="","",IF(K46&lt;0,"EXPIRED",IF(K46&lt;=60,"Due soon","OK")))</f>
        <v/>
      </c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>
        <f>IF(COUNT(F47,G47,H47,J47)=0,"",MIN(F47,G47,H47,J47)-TODAY())</f>
        <v/>
      </c>
      <c r="L47" s="6">
        <f>IF(K47="","",IF(K47&lt;0,"EXPIRED",IF(K47&lt;=60,"Due soon","OK")))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>
        <f>IF(COUNT(F48,G48,H48,J48)=0,"",MIN(F48,G48,H48,J48)-TODAY())</f>
        <v/>
      </c>
      <c r="L48" s="6">
        <f>IF(K48="","",IF(K48&lt;0,"EXPIRED",IF(K48&lt;=60,"Due soon","OK")))</f>
        <v/>
      </c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>
        <f>IF(COUNT(F49,G49,H49,J49)=0,"",MIN(F49,G49,H49,J49)-TODAY())</f>
        <v/>
      </c>
      <c r="L49" s="6">
        <f>IF(K49="","",IF(K49&lt;0,"EXPIRED",IF(K49&lt;=60,"Due soon","OK")))</f>
        <v/>
      </c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>
        <f>IF(COUNT(F50,G50,H50,J50)=0,"",MIN(F50,G50,H50,J50)-TODAY())</f>
        <v/>
      </c>
      <c r="L50" s="6">
        <f>IF(K50="","",IF(K50&lt;0,"EXPIRED",IF(K50&lt;=60,"Due soon","OK")))</f>
        <v/>
      </c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>
        <f>IF(COUNT(F51,G51,H51,J51)=0,"",MIN(F51,G51,H51,J51)-TODAY())</f>
        <v/>
      </c>
      <c r="L51" s="6">
        <f>IF(K51="","",IF(K51&lt;0,"EXPIRED",IF(K51&lt;=60,"Due soon","OK")))</f>
        <v/>
      </c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>
        <f>IF(COUNT(F52,G52,H52,J52)=0,"",MIN(F52,G52,H52,J52)-TODAY())</f>
        <v/>
      </c>
      <c r="L52" s="6">
        <f>IF(K52="","",IF(K52&lt;0,"EXPIRED",IF(K52&lt;=60,"Due soon","OK")))</f>
        <v/>
      </c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>
        <f>IF(COUNT(F53,G53,H53,J53)=0,"",MIN(F53,G53,H53,J53)-TODAY())</f>
        <v/>
      </c>
      <c r="L53" s="6">
        <f>IF(K53="","",IF(K53&lt;0,"EXPIRED",IF(K53&lt;=60,"Due soon","OK")))</f>
        <v/>
      </c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>
        <f>IF(COUNT(F54,G54,H54,J54)=0,"",MIN(F54,G54,H54,J54)-TODAY())</f>
        <v/>
      </c>
      <c r="L54" s="6">
        <f>IF(K54="","",IF(K54&lt;0,"EXPIRED",IF(K54&lt;=60,"Due soon","OK")))</f>
        <v/>
      </c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>
        <f>IF(COUNT(F55,G55,H55,J55)=0,"",MIN(F55,G55,H55,J55)-TODAY())</f>
        <v/>
      </c>
      <c r="L55" s="6">
        <f>IF(K55="","",IF(K55&lt;0,"EXPIRED",IF(K55&lt;=60,"Due soon","OK")))</f>
        <v/>
      </c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>
        <f>IF(COUNT(F56,G56,H56,J56)=0,"",MIN(F56,G56,H56,J56)-TODAY())</f>
        <v/>
      </c>
      <c r="L56" s="6">
        <f>IF(K56="","",IF(K56&lt;0,"EXPIRED",IF(K56&lt;=60,"Due soon","OK")))</f>
        <v/>
      </c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>
        <f>IF(COUNT(F57,G57,H57,J57)=0,"",MIN(F57,G57,H57,J57)-TODAY())</f>
        <v/>
      </c>
      <c r="L57" s="6">
        <f>IF(K57="","",IF(K57&lt;0,"EXPIRED",IF(K57&lt;=60,"Due soon","OK")))</f>
        <v/>
      </c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>
        <f>IF(COUNT(F58,G58,H58,J58)=0,"",MIN(F58,G58,H58,J58)-TODAY())</f>
        <v/>
      </c>
      <c r="L58" s="6">
        <f>IF(K58="","",IF(K58&lt;0,"EXPIRED",IF(K58&lt;=60,"Due soon","OK")))</f>
        <v/>
      </c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>
        <f>IF(COUNT(F59,G59,H59,J59)=0,"",MIN(F59,G59,H59,J59)-TODAY())</f>
        <v/>
      </c>
      <c r="L59" s="6">
        <f>IF(K59="","",IF(K59&lt;0,"EXPIRED",IF(K59&lt;=60,"Due soon","OK")))</f>
        <v/>
      </c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>
        <f>IF(COUNT(F60,G60,H60,J60)=0,"",MIN(F60,G60,H60,J60)-TODAY())</f>
        <v/>
      </c>
      <c r="L60" s="6">
        <f>IF(K60="","",IF(K60&lt;0,"EXPIRED",IF(K60&lt;=60,"Due soon","OK")))</f>
        <v/>
      </c>
    </row>
  </sheetData>
  <conditionalFormatting sqref="F2:F60">
    <cfRule type="expression" priority="1" dxfId="0">
      <formula>AND(F2&lt;&gt;"",F2&lt;TODAY())</formula>
    </cfRule>
    <cfRule type="expression" priority="2" dxfId="1">
      <formula>AND(F2&lt;&gt;"",F2&gt;=TODAY(),F2-TODAY()&lt;=60)</formula>
    </cfRule>
  </conditionalFormatting>
  <conditionalFormatting sqref="G2:G60">
    <cfRule type="expression" priority="3" dxfId="0">
      <formula>AND(G2&lt;&gt;"",G2&lt;TODAY())</formula>
    </cfRule>
    <cfRule type="expression" priority="4" dxfId="1">
      <formula>AND(G2&lt;&gt;"",G2&gt;=TODAY(),G2-TODAY()&lt;=60)</formula>
    </cfRule>
  </conditionalFormatting>
  <conditionalFormatting sqref="H2:H60">
    <cfRule type="expression" priority="5" dxfId="0">
      <formula>AND(H2&lt;&gt;"",H2&lt;TODAY())</formula>
    </cfRule>
    <cfRule type="expression" priority="6" dxfId="1">
      <formula>AND(H2&lt;&gt;"",H2&gt;=TODAY(),H2-TODAY()&lt;=60)</formula>
    </cfRule>
  </conditionalFormatting>
  <conditionalFormatting sqref="J2:J60">
    <cfRule type="expression" priority="7" dxfId="0">
      <formula>AND(J2&lt;&gt;"",J2&lt;TODAY())</formula>
    </cfRule>
    <cfRule type="expression" priority="8" dxfId="1">
      <formula>AND(J2&lt;&gt;"",J2&gt;=TODAY(),J2-TODAY()&lt;=60)</formula>
    </cfRule>
  </conditionalFormatting>
  <conditionalFormatting sqref="L2:L60">
    <cfRule type="cellIs" priority="9" operator="equal" dxfId="2">
      <formula>"EXPIRED"</formula>
    </cfRule>
    <cfRule type="cellIs" priority="10" operator="equal" dxfId="1">
      <formula>"Due soon"</formula>
    </cfRule>
    <cfRule type="cellIs" priority="11" operator="equal" dxfId="3">
      <formula>"OK"</formula>
    </cfRule>
  </conditionalFormatting>
  <dataValidations count="1">
    <dataValidation sqref="C2:C60" showDropDown="0" showInputMessage="0" showErrorMessage="0" allowBlank="1" type="list">
      <formula1>"Employed,Freelance,Volunteer"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7.5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</cols>
  <sheetData>
    <row r="1">
      <c r="A1" s="8" t="inlineStr">
        <is>
          <t>Week starting (Monday):</t>
        </is>
      </c>
      <c r="C1" s="9" t="n">
        <v>46216</v>
      </c>
    </row>
    <row r="3" ht="32" customHeight="1">
      <c r="A3" s="5" t="inlineStr">
        <is>
          <t>Name</t>
        </is>
      </c>
      <c r="B3" s="5" t="inlineStr">
        <is>
          <t>Mon AM</t>
        </is>
      </c>
      <c r="C3" s="5" t="inlineStr">
        <is>
          <t>Mon PM</t>
        </is>
      </c>
      <c r="D3" s="5" t="inlineStr">
        <is>
          <t>Mon EV</t>
        </is>
      </c>
      <c r="E3" s="5" t="inlineStr">
        <is>
          <t>Tue AM</t>
        </is>
      </c>
      <c r="F3" s="5" t="inlineStr">
        <is>
          <t>Tue PM</t>
        </is>
      </c>
      <c r="G3" s="5" t="inlineStr">
        <is>
          <t>Tue EV</t>
        </is>
      </c>
      <c r="H3" s="5" t="inlineStr">
        <is>
          <t>Wed AM</t>
        </is>
      </c>
      <c r="I3" s="5" t="inlineStr">
        <is>
          <t>Wed PM</t>
        </is>
      </c>
      <c r="J3" s="5" t="inlineStr">
        <is>
          <t>Wed EV</t>
        </is>
      </c>
      <c r="K3" s="5" t="inlineStr">
        <is>
          <t>Thu AM</t>
        </is>
      </c>
      <c r="L3" s="5" t="inlineStr">
        <is>
          <t>Thu PM</t>
        </is>
      </c>
      <c r="M3" s="5" t="inlineStr">
        <is>
          <t>Thu EV</t>
        </is>
      </c>
      <c r="N3" s="5" t="inlineStr">
        <is>
          <t>Fri AM</t>
        </is>
      </c>
      <c r="O3" s="5" t="inlineStr">
        <is>
          <t>Fri PM</t>
        </is>
      </c>
      <c r="P3" s="5" t="inlineStr">
        <is>
          <t>Fri EV</t>
        </is>
      </c>
      <c r="Q3" s="5" t="inlineStr">
        <is>
          <t>Sat AM</t>
        </is>
      </c>
      <c r="R3" s="5" t="inlineStr">
        <is>
          <t>Sat PM</t>
        </is>
      </c>
      <c r="S3" s="5" t="inlineStr">
        <is>
          <t>Sat EV</t>
        </is>
      </c>
      <c r="T3" s="5" t="inlineStr">
        <is>
          <t>Sun AM</t>
        </is>
      </c>
      <c r="U3" s="5" t="inlineStr">
        <is>
          <t>Sun PM</t>
        </is>
      </c>
      <c r="V3" s="5" t="inlineStr">
        <is>
          <t>Sun EV</t>
        </is>
      </c>
    </row>
    <row r="4">
      <c r="A4" s="6">
        <f>'Staff &amp; tickets'!A2</f>
        <v/>
      </c>
      <c r="B4" s="10" t="inlineStr">
        <is>
          <t>Free</t>
        </is>
      </c>
      <c r="C4" s="10" t="inlineStr">
        <is>
          <t>Free</t>
        </is>
      </c>
      <c r="D4" s="10" t="inlineStr"/>
      <c r="E4" s="10" t="inlineStr">
        <is>
          <t>Free</t>
        </is>
      </c>
      <c r="F4" s="10" t="inlineStr">
        <is>
          <t>Free</t>
        </is>
      </c>
      <c r="G4" s="10" t="inlineStr">
        <is>
          <t>Maybe</t>
        </is>
      </c>
      <c r="H4" s="10" t="inlineStr">
        <is>
          <t>Free</t>
        </is>
      </c>
      <c r="I4" s="10" t="inlineStr">
        <is>
          <t>Free</t>
        </is>
      </c>
      <c r="J4" s="10" t="inlineStr">
        <is>
          <t>Free</t>
        </is>
      </c>
      <c r="K4" s="10" t="inlineStr">
        <is>
          <t>Busy</t>
        </is>
      </c>
      <c r="L4" s="10" t="inlineStr">
        <is>
          <t>Busy</t>
        </is>
      </c>
      <c r="M4" s="10" t="inlineStr"/>
      <c r="N4" s="10" t="inlineStr">
        <is>
          <t>Free</t>
        </is>
      </c>
      <c r="O4" s="10" t="inlineStr">
        <is>
          <t>Free</t>
        </is>
      </c>
      <c r="P4" s="10" t="inlineStr">
        <is>
          <t>Free</t>
        </is>
      </c>
      <c r="Q4" s="10" t="inlineStr">
        <is>
          <t>Free</t>
        </is>
      </c>
      <c r="R4" s="10" t="inlineStr">
        <is>
          <t>Free</t>
        </is>
      </c>
      <c r="S4" s="10" t="inlineStr"/>
      <c r="T4" s="10" t="inlineStr"/>
      <c r="U4" s="10" t="inlineStr"/>
      <c r="V4" s="10" t="inlineStr"/>
    </row>
    <row r="5">
      <c r="A5" s="6">
        <f>'Staff &amp; tickets'!A3</f>
        <v/>
      </c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</row>
    <row r="6">
      <c r="A6" s="6">
        <f>'Staff &amp; tickets'!A4</f>
        <v/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</row>
    <row r="7">
      <c r="A7" s="6">
        <f>'Staff &amp; tickets'!A5</f>
        <v/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</row>
    <row r="8">
      <c r="A8" s="6">
        <f>'Staff &amp; tickets'!A6</f>
        <v/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</row>
    <row r="9">
      <c r="A9" s="6">
        <f>'Staff &amp; tickets'!A7</f>
        <v/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</row>
    <row r="10">
      <c r="A10" s="6">
        <f>'Staff &amp; tickets'!A8</f>
        <v/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</row>
    <row r="11">
      <c r="A11" s="6">
        <f>'Staff &amp; tickets'!A9</f>
        <v/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</row>
    <row r="12">
      <c r="A12" s="6">
        <f>'Staff &amp; tickets'!A10</f>
        <v/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</row>
    <row r="13">
      <c r="A13" s="6">
        <f>'Staff &amp; tickets'!A11</f>
        <v/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</row>
    <row r="14">
      <c r="A14" s="6">
        <f>'Staff &amp; tickets'!A12</f>
        <v/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</row>
    <row r="15">
      <c r="A15" s="6">
        <f>'Staff &amp; tickets'!A13</f>
        <v/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</row>
    <row r="16">
      <c r="A16" s="6">
        <f>'Staff &amp; tickets'!A14</f>
        <v/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</row>
    <row r="17">
      <c r="A17" s="6">
        <f>'Staff &amp; tickets'!A15</f>
        <v/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</row>
    <row r="18">
      <c r="A18" s="6">
        <f>'Staff &amp; tickets'!A16</f>
        <v/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</row>
    <row r="19">
      <c r="A19" s="6">
        <f>'Staff &amp; tickets'!A17</f>
        <v/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</row>
    <row r="20">
      <c r="A20" s="6">
        <f>'Staff &amp; tickets'!A18</f>
        <v/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</row>
    <row r="21">
      <c r="A21" s="6">
        <f>'Staff &amp; tickets'!A19</f>
        <v/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</row>
    <row r="22">
      <c r="A22" s="6">
        <f>'Staff &amp; tickets'!A20</f>
        <v/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</row>
    <row r="23">
      <c r="A23" s="6">
        <f>'Staff &amp; tickets'!A21</f>
        <v/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</row>
    <row r="24">
      <c r="A24" s="6">
        <f>'Staff &amp; tickets'!A22</f>
        <v/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</row>
    <row r="25">
      <c r="A25" s="6">
        <f>'Staff &amp; tickets'!A23</f>
        <v/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</row>
    <row r="26">
      <c r="A26" s="6">
        <f>'Staff &amp; tickets'!A24</f>
        <v/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</row>
    <row r="27">
      <c r="A27" s="6">
        <f>'Staff &amp; tickets'!A25</f>
        <v/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</row>
    <row r="28">
      <c r="A28" s="6">
        <f>'Staff &amp; tickets'!A26</f>
        <v/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</row>
    <row r="29">
      <c r="A29" s="6">
        <f>'Staff &amp; tickets'!A27</f>
        <v/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</row>
    <row r="30">
      <c r="A30" s="6">
        <f>'Staff &amp; tickets'!A28</f>
        <v/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</row>
    <row r="31">
      <c r="A31" s="6">
        <f>'Staff &amp; tickets'!A29</f>
        <v/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</row>
    <row r="32">
      <c r="A32" s="6">
        <f>'Staff &amp; tickets'!A30</f>
        <v/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</row>
    <row r="33">
      <c r="A33" s="6">
        <f>'Staff &amp; tickets'!A31</f>
        <v/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0" t="n"/>
      <c r="V33" s="10" t="n"/>
    </row>
    <row r="34">
      <c r="A34" s="6">
        <f>'Staff &amp; tickets'!A32</f>
        <v/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</row>
    <row r="35">
      <c r="A35" s="6">
        <f>'Staff &amp; tickets'!A33</f>
        <v/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</row>
    <row r="36">
      <c r="A36" s="6">
        <f>'Staff &amp; tickets'!A34</f>
        <v/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</row>
    <row r="37">
      <c r="A37" s="6">
        <f>'Staff &amp; tickets'!A35</f>
        <v/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</row>
    <row r="38">
      <c r="A38" s="6">
        <f>'Staff &amp; tickets'!A36</f>
        <v/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</row>
    <row r="39">
      <c r="A39" s="6">
        <f>'Staff &amp; tickets'!A37</f>
        <v/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  <c r="T39" s="10" t="n"/>
      <c r="U39" s="10" t="n"/>
      <c r="V39" s="10" t="n"/>
    </row>
    <row r="40">
      <c r="A40" s="6">
        <f>'Staff &amp; tickets'!A38</f>
        <v/>
      </c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</row>
    <row r="41">
      <c r="A41" s="6">
        <f>'Staff &amp; tickets'!A39</f>
        <v/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</row>
    <row r="42">
      <c r="A42" s="6">
        <f>'Staff &amp; tickets'!A40</f>
        <v/>
      </c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  <c r="S42" s="10" t="n"/>
      <c r="T42" s="10" t="n"/>
      <c r="U42" s="10" t="n"/>
      <c r="V42" s="10" t="n"/>
    </row>
    <row r="43">
      <c r="A43" s="6">
        <f>'Staff &amp; tickets'!A41</f>
        <v/>
      </c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0" t="n"/>
      <c r="Q43" s="10" t="n"/>
      <c r="R43" s="10" t="n"/>
      <c r="S43" s="10" t="n"/>
      <c r="T43" s="10" t="n"/>
      <c r="U43" s="10" t="n"/>
      <c r="V43" s="10" t="n"/>
    </row>
  </sheetData>
  <conditionalFormatting sqref="B4:V43">
    <cfRule type="cellIs" priority="1" operator="equal" dxfId="3">
      <formula>"Free"</formula>
    </cfRule>
    <cfRule type="cellIs" priority="2" operator="equal" dxfId="1">
      <formula>"Maybe"</formula>
    </cfRule>
    <cfRule type="cellIs" priority="3" operator="equal" dxfId="0">
      <formula>"Busy"</formula>
    </cfRule>
  </conditionalFormatting>
  <dataValidations count="1">
    <dataValidation sqref="B4:V43" showDropDown="0" showInputMessage="0" showErrorMessage="0" allowBlank="1" type="list">
      <formula1>"Free,Maybe,Busy"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8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6" customWidth="1" min="3" max="3"/>
    <col width="10" customWidth="1" min="4" max="4"/>
    <col width="13" customWidth="1" min="5" max="5"/>
    <col width="11" customWidth="1" min="6" max="6"/>
    <col width="18" customWidth="1" min="7" max="7"/>
    <col width="16" customWidth="1" min="8" max="8"/>
    <col width="16" customWidth="1" min="9" max="9"/>
    <col width="16" customWidth="1" min="10" max="10"/>
    <col width="16" customWidth="1" min="11" max="11"/>
    <col width="14" customWidth="1" min="12" max="12"/>
    <col width="11" customWidth="1" min="13" max="13"/>
    <col width="26" customWidth="1" min="14" max="14"/>
  </cols>
  <sheetData>
    <row r="1" ht="32" customHeight="1">
      <c r="A1" s="5" t="inlineStr">
        <is>
          <t>Date</t>
        </is>
      </c>
      <c r="B1" s="5" t="inlineStr">
        <is>
          <t>Session (AM/PM/EV)</t>
        </is>
      </c>
      <c r="C1" s="5" t="inlineStr">
        <is>
          <t>Course</t>
        </is>
      </c>
      <c r="D1" s="5" t="inlineStr">
        <is>
          <t>Students booked</t>
        </is>
      </c>
      <c r="E1" s="5" t="inlineStr">
        <is>
          <t>Ratio (students per instructor)</t>
        </is>
      </c>
      <c r="F1" s="5" t="inlineStr">
        <is>
          <t>Instructors needed</t>
        </is>
      </c>
      <c r="G1" s="5" t="inlineStr">
        <is>
          <t>Senior Instructor</t>
        </is>
      </c>
      <c r="H1" s="5" t="inlineStr">
        <is>
          <t>Instructor 1</t>
        </is>
      </c>
      <c r="I1" s="5" t="inlineStr">
        <is>
          <t>Instructor 2</t>
        </is>
      </c>
      <c r="J1" s="5" t="inlineStr">
        <is>
          <t>Instructor 3</t>
        </is>
      </c>
      <c r="K1" s="5" t="inlineStr">
        <is>
          <t>Assistant</t>
        </is>
      </c>
      <c r="L1" s="5" t="inlineStr">
        <is>
          <t>Safety boat</t>
        </is>
      </c>
      <c r="M1" s="5" t="inlineStr">
        <is>
          <t>Instructors rostered</t>
        </is>
      </c>
      <c r="N1" s="5" t="inlineStr">
        <is>
          <t>Check</t>
        </is>
      </c>
    </row>
    <row r="2">
      <c r="A2" s="7" t="n">
        <v>46216</v>
      </c>
      <c r="B2" s="6" t="inlineStr">
        <is>
          <t>AM</t>
        </is>
      </c>
      <c r="C2" s="6" t="inlineStr">
        <is>
          <t>Example: Youth Stage 2</t>
        </is>
      </c>
      <c r="D2" s="6" t="n">
        <v>8</v>
      </c>
      <c r="E2" s="6" t="n">
        <v>6</v>
      </c>
      <c r="F2" s="6">
        <f>IF(OR(D2="",E2=""),"",ROUNDUP(D2/E2,0))</f>
        <v/>
      </c>
      <c r="G2" s="6" t="inlineStr">
        <is>
          <t>Alex Jones</t>
        </is>
      </c>
      <c r="H2" s="6" t="inlineStr">
        <is>
          <t>Sam Patel</t>
        </is>
      </c>
      <c r="I2" s="6" t="n"/>
      <c r="J2" s="6" t="n"/>
      <c r="K2" s="6" t="inlineStr">
        <is>
          <t>Jo Murphy</t>
        </is>
      </c>
      <c r="L2" s="6" t="inlineStr">
        <is>
          <t>Safety boat 1</t>
        </is>
      </c>
      <c r="M2" s="6">
        <f>IF(C2="","",COUNTA(G2:J2))</f>
        <v/>
      </c>
      <c r="N2" s="6">
        <f>IF(C2="","",IF(M2&lt;F2,"SHORT by "&amp;(F2-M2),"")&amp;IF(G2="",IF(M2&lt;F2," · ","")&amp;"NO SENIOR INSTRUCTOR",""))</f>
        <v/>
      </c>
    </row>
    <row r="3">
      <c r="A3" s="7" t="n">
        <v>46216</v>
      </c>
      <c r="B3" s="6" t="inlineStr">
        <is>
          <t>PM</t>
        </is>
      </c>
      <c r="C3" s="6" t="inlineStr">
        <is>
          <t>Example: Adult Start Sailing</t>
        </is>
      </c>
      <c r="D3" s="6" t="n">
        <v>6</v>
      </c>
      <c r="E3" s="6" t="n">
        <v>6</v>
      </c>
      <c r="F3" s="6">
        <f>IF(OR(D3="",E3=""),"",ROUNDUP(D3/E3,0))</f>
        <v/>
      </c>
      <c r="G3" s="6" t="n"/>
      <c r="H3" s="6" t="inlineStr">
        <is>
          <t>Sam Patel</t>
        </is>
      </c>
      <c r="I3" s="6" t="n"/>
      <c r="J3" s="6" t="n"/>
      <c r="K3" s="6" t="n"/>
      <c r="L3" s="6" t="inlineStr">
        <is>
          <t>Safety boat 1</t>
        </is>
      </c>
      <c r="M3" s="6">
        <f>IF(C3="","",COUNTA(G3:J3))</f>
        <v/>
      </c>
      <c r="N3" s="6">
        <f>IF(C3="","",IF(M3&lt;F3,"SHORT by "&amp;(F3-M3),"")&amp;IF(G3="",IF(M3&lt;F3," · ","")&amp;"NO SENIOR INSTRUCTOR",""))</f>
        <v/>
      </c>
    </row>
    <row r="4">
      <c r="A4" s="6" t="n"/>
      <c r="B4" s="6" t="n"/>
      <c r="C4" s="6" t="n"/>
      <c r="D4" s="6" t="n"/>
      <c r="E4" s="6" t="n"/>
      <c r="F4" s="6">
        <f>IF(OR(D4="",E4=""),"",ROUNDUP(D4/E4,0))</f>
        <v/>
      </c>
      <c r="G4" s="6" t="n"/>
      <c r="H4" s="6" t="n"/>
      <c r="I4" s="6" t="n"/>
      <c r="J4" s="6" t="n"/>
      <c r="K4" s="6" t="n"/>
      <c r="L4" s="6" t="n"/>
      <c r="M4" s="6">
        <f>IF(C4="","",COUNTA(G4:J4))</f>
        <v/>
      </c>
      <c r="N4" s="6">
        <f>IF(C4="","",IF(M4&lt;F4,"SHORT by "&amp;(F4-M4),"")&amp;IF(G4="",IF(M4&lt;F4," · ","")&amp;"NO SENIOR INSTRUCTOR",""))</f>
        <v/>
      </c>
    </row>
    <row r="5">
      <c r="A5" s="6" t="n"/>
      <c r="B5" s="6" t="n"/>
      <c r="C5" s="6" t="n"/>
      <c r="D5" s="6" t="n"/>
      <c r="E5" s="6" t="n"/>
      <c r="F5" s="6">
        <f>IF(OR(D5="",E5=""),"",ROUNDUP(D5/E5,0))</f>
        <v/>
      </c>
      <c r="G5" s="6" t="n"/>
      <c r="H5" s="6" t="n"/>
      <c r="I5" s="6" t="n"/>
      <c r="J5" s="6" t="n"/>
      <c r="K5" s="6" t="n"/>
      <c r="L5" s="6" t="n"/>
      <c r="M5" s="6">
        <f>IF(C5="","",COUNTA(G5:J5))</f>
        <v/>
      </c>
      <c r="N5" s="6">
        <f>IF(C5="","",IF(M5&lt;F5,"SHORT by "&amp;(F5-M5),"")&amp;IF(G5="",IF(M5&lt;F5," · ","")&amp;"NO SENIOR INSTRUCTOR",""))</f>
        <v/>
      </c>
    </row>
    <row r="6">
      <c r="A6" s="6" t="n"/>
      <c r="B6" s="6" t="n"/>
      <c r="C6" s="6" t="n"/>
      <c r="D6" s="6" t="n"/>
      <c r="E6" s="6" t="n"/>
      <c r="F6" s="6">
        <f>IF(OR(D6="",E6=""),"",ROUNDUP(D6/E6,0))</f>
        <v/>
      </c>
      <c r="G6" s="6" t="n"/>
      <c r="H6" s="6" t="n"/>
      <c r="I6" s="6" t="n"/>
      <c r="J6" s="6" t="n"/>
      <c r="K6" s="6" t="n"/>
      <c r="L6" s="6" t="n"/>
      <c r="M6" s="6">
        <f>IF(C6="","",COUNTA(G6:J6))</f>
        <v/>
      </c>
      <c r="N6" s="6">
        <f>IF(C6="","",IF(M6&lt;F6,"SHORT by "&amp;(F6-M6),"")&amp;IF(G6="",IF(M6&lt;F6," · ","")&amp;"NO SENIOR INSTRUCTOR",""))</f>
        <v/>
      </c>
    </row>
    <row r="7">
      <c r="A7" s="6" t="n"/>
      <c r="B7" s="6" t="n"/>
      <c r="C7" s="6" t="n"/>
      <c r="D7" s="6" t="n"/>
      <c r="E7" s="6" t="n"/>
      <c r="F7" s="6">
        <f>IF(OR(D7="",E7=""),"",ROUNDUP(D7/E7,0))</f>
        <v/>
      </c>
      <c r="G7" s="6" t="n"/>
      <c r="H7" s="6" t="n"/>
      <c r="I7" s="6" t="n"/>
      <c r="J7" s="6" t="n"/>
      <c r="K7" s="6" t="n"/>
      <c r="L7" s="6" t="n"/>
      <c r="M7" s="6">
        <f>IF(C7="","",COUNTA(G7:J7))</f>
        <v/>
      </c>
      <c r="N7" s="6">
        <f>IF(C7="","",IF(M7&lt;F7,"SHORT by "&amp;(F7-M7),"")&amp;IF(G7="",IF(M7&lt;F7," · ","")&amp;"NO SENIOR INSTRUCTOR",""))</f>
        <v/>
      </c>
    </row>
    <row r="8">
      <c r="A8" s="6" t="n"/>
      <c r="B8" s="6" t="n"/>
      <c r="C8" s="6" t="n"/>
      <c r="D8" s="6" t="n"/>
      <c r="E8" s="6" t="n"/>
      <c r="F8" s="6">
        <f>IF(OR(D8="",E8=""),"",ROUNDUP(D8/E8,0))</f>
        <v/>
      </c>
      <c r="G8" s="6" t="n"/>
      <c r="H8" s="6" t="n"/>
      <c r="I8" s="6" t="n"/>
      <c r="J8" s="6" t="n"/>
      <c r="K8" s="6" t="n"/>
      <c r="L8" s="6" t="n"/>
      <c r="M8" s="6">
        <f>IF(C8="","",COUNTA(G8:J8))</f>
        <v/>
      </c>
      <c r="N8" s="6">
        <f>IF(C8="","",IF(M8&lt;F8,"SHORT by "&amp;(F8-M8),"")&amp;IF(G8="",IF(M8&lt;F8," · ","")&amp;"NO SENIOR INSTRUCTOR",""))</f>
        <v/>
      </c>
    </row>
    <row r="9">
      <c r="A9" s="6" t="n"/>
      <c r="B9" s="6" t="n"/>
      <c r="C9" s="6" t="n"/>
      <c r="D9" s="6" t="n"/>
      <c r="E9" s="6" t="n"/>
      <c r="F9" s="6">
        <f>IF(OR(D9="",E9=""),"",ROUNDUP(D9/E9,0))</f>
        <v/>
      </c>
      <c r="G9" s="6" t="n"/>
      <c r="H9" s="6" t="n"/>
      <c r="I9" s="6" t="n"/>
      <c r="J9" s="6" t="n"/>
      <c r="K9" s="6" t="n"/>
      <c r="L9" s="6" t="n"/>
      <c r="M9" s="6">
        <f>IF(C9="","",COUNTA(G9:J9))</f>
        <v/>
      </c>
      <c r="N9" s="6">
        <f>IF(C9="","",IF(M9&lt;F9,"SHORT by "&amp;(F9-M9),"")&amp;IF(G9="",IF(M9&lt;F9," · ","")&amp;"NO SENIOR INSTRUCTOR",""))</f>
        <v/>
      </c>
    </row>
    <row r="10">
      <c r="A10" s="6" t="n"/>
      <c r="B10" s="6" t="n"/>
      <c r="C10" s="6" t="n"/>
      <c r="D10" s="6" t="n"/>
      <c r="E10" s="6" t="n"/>
      <c r="F10" s="6">
        <f>IF(OR(D10="",E10=""),"",ROUNDUP(D10/E10,0))</f>
        <v/>
      </c>
      <c r="G10" s="6" t="n"/>
      <c r="H10" s="6" t="n"/>
      <c r="I10" s="6" t="n"/>
      <c r="J10" s="6" t="n"/>
      <c r="K10" s="6" t="n"/>
      <c r="L10" s="6" t="n"/>
      <c r="M10" s="6">
        <f>IF(C10="","",COUNTA(G10:J10))</f>
        <v/>
      </c>
      <c r="N10" s="6">
        <f>IF(C10="","",IF(M10&lt;F10,"SHORT by "&amp;(F10-M10),"")&amp;IF(G10="",IF(M10&lt;F10," · ","")&amp;"NO SENIOR INSTRUCTOR",""))</f>
        <v/>
      </c>
    </row>
    <row r="11">
      <c r="A11" s="6" t="n"/>
      <c r="B11" s="6" t="n"/>
      <c r="C11" s="6" t="n"/>
      <c r="D11" s="6" t="n"/>
      <c r="E11" s="6" t="n"/>
      <c r="F11" s="6">
        <f>IF(OR(D11="",E11=""),"",ROUNDUP(D11/E11,0))</f>
        <v/>
      </c>
      <c r="G11" s="6" t="n"/>
      <c r="H11" s="6" t="n"/>
      <c r="I11" s="6" t="n"/>
      <c r="J11" s="6" t="n"/>
      <c r="K11" s="6" t="n"/>
      <c r="L11" s="6" t="n"/>
      <c r="M11" s="6">
        <f>IF(C11="","",COUNTA(G11:J11))</f>
        <v/>
      </c>
      <c r="N11" s="6">
        <f>IF(C11="","",IF(M11&lt;F11,"SHORT by "&amp;(F11-M11),"")&amp;IF(G11="",IF(M11&lt;F11," · ","")&amp;"NO SENIOR INSTRUCTOR",""))</f>
        <v/>
      </c>
    </row>
    <row r="12">
      <c r="A12" s="6" t="n"/>
      <c r="B12" s="6" t="n"/>
      <c r="C12" s="6" t="n"/>
      <c r="D12" s="6" t="n"/>
      <c r="E12" s="6" t="n"/>
      <c r="F12" s="6">
        <f>IF(OR(D12="",E12=""),"",ROUNDUP(D12/E12,0))</f>
        <v/>
      </c>
      <c r="G12" s="6" t="n"/>
      <c r="H12" s="6" t="n"/>
      <c r="I12" s="6" t="n"/>
      <c r="J12" s="6" t="n"/>
      <c r="K12" s="6" t="n"/>
      <c r="L12" s="6" t="n"/>
      <c r="M12" s="6">
        <f>IF(C12="","",COUNTA(G12:J12))</f>
        <v/>
      </c>
      <c r="N12" s="6">
        <f>IF(C12="","",IF(M12&lt;F12,"SHORT by "&amp;(F12-M12),"")&amp;IF(G12="",IF(M12&lt;F12," · ","")&amp;"NO SENIOR INSTRUCTOR",""))</f>
        <v/>
      </c>
    </row>
    <row r="13">
      <c r="A13" s="6" t="n"/>
      <c r="B13" s="6" t="n"/>
      <c r="C13" s="6" t="n"/>
      <c r="D13" s="6" t="n"/>
      <c r="E13" s="6" t="n"/>
      <c r="F13" s="6">
        <f>IF(OR(D13="",E13=""),"",ROUNDUP(D13/E13,0))</f>
        <v/>
      </c>
      <c r="G13" s="6" t="n"/>
      <c r="H13" s="6" t="n"/>
      <c r="I13" s="6" t="n"/>
      <c r="J13" s="6" t="n"/>
      <c r="K13" s="6" t="n"/>
      <c r="L13" s="6" t="n"/>
      <c r="M13" s="6">
        <f>IF(C13="","",COUNTA(G13:J13))</f>
        <v/>
      </c>
      <c r="N13" s="6">
        <f>IF(C13="","",IF(M13&lt;F13,"SHORT by "&amp;(F13-M13),"")&amp;IF(G13="",IF(M13&lt;F13," · ","")&amp;"NO SENIOR INSTRUCTOR",""))</f>
        <v/>
      </c>
    </row>
    <row r="14">
      <c r="A14" s="6" t="n"/>
      <c r="B14" s="6" t="n"/>
      <c r="C14" s="6" t="n"/>
      <c r="D14" s="6" t="n"/>
      <c r="E14" s="6" t="n"/>
      <c r="F14" s="6">
        <f>IF(OR(D14="",E14=""),"",ROUNDUP(D14/E14,0))</f>
        <v/>
      </c>
      <c r="G14" s="6" t="n"/>
      <c r="H14" s="6" t="n"/>
      <c r="I14" s="6" t="n"/>
      <c r="J14" s="6" t="n"/>
      <c r="K14" s="6" t="n"/>
      <c r="L14" s="6" t="n"/>
      <c r="M14" s="6">
        <f>IF(C14="","",COUNTA(G14:J14))</f>
        <v/>
      </c>
      <c r="N14" s="6">
        <f>IF(C14="","",IF(M14&lt;F14,"SHORT by "&amp;(F14-M14),"")&amp;IF(G14="",IF(M14&lt;F14," · ","")&amp;"NO SENIOR INSTRUCTOR",""))</f>
        <v/>
      </c>
    </row>
    <row r="15">
      <c r="A15" s="6" t="n"/>
      <c r="B15" s="6" t="n"/>
      <c r="C15" s="6" t="n"/>
      <c r="D15" s="6" t="n"/>
      <c r="E15" s="6" t="n"/>
      <c r="F15" s="6">
        <f>IF(OR(D15="",E15=""),"",ROUNDUP(D15/E15,0))</f>
        <v/>
      </c>
      <c r="G15" s="6" t="n"/>
      <c r="H15" s="6" t="n"/>
      <c r="I15" s="6" t="n"/>
      <c r="J15" s="6" t="n"/>
      <c r="K15" s="6" t="n"/>
      <c r="L15" s="6" t="n"/>
      <c r="M15" s="6">
        <f>IF(C15="","",COUNTA(G15:J15))</f>
        <v/>
      </c>
      <c r="N15" s="6">
        <f>IF(C15="","",IF(M15&lt;F15,"SHORT by "&amp;(F15-M15),"")&amp;IF(G15="",IF(M15&lt;F15," · ","")&amp;"NO SENIOR INSTRUCTOR",""))</f>
        <v/>
      </c>
    </row>
    <row r="16">
      <c r="A16" s="6" t="n"/>
      <c r="B16" s="6" t="n"/>
      <c r="C16" s="6" t="n"/>
      <c r="D16" s="6" t="n"/>
      <c r="E16" s="6" t="n"/>
      <c r="F16" s="6">
        <f>IF(OR(D16="",E16=""),"",ROUNDUP(D16/E16,0))</f>
        <v/>
      </c>
      <c r="G16" s="6" t="n"/>
      <c r="H16" s="6" t="n"/>
      <c r="I16" s="6" t="n"/>
      <c r="J16" s="6" t="n"/>
      <c r="K16" s="6" t="n"/>
      <c r="L16" s="6" t="n"/>
      <c r="M16" s="6">
        <f>IF(C16="","",COUNTA(G16:J16))</f>
        <v/>
      </c>
      <c r="N16" s="6">
        <f>IF(C16="","",IF(M16&lt;F16,"SHORT by "&amp;(F16-M16),"")&amp;IF(G16="",IF(M16&lt;F16," · ","")&amp;"NO SENIOR INSTRUCTOR",""))</f>
        <v/>
      </c>
    </row>
    <row r="17">
      <c r="A17" s="6" t="n"/>
      <c r="B17" s="6" t="n"/>
      <c r="C17" s="6" t="n"/>
      <c r="D17" s="6" t="n"/>
      <c r="E17" s="6" t="n"/>
      <c r="F17" s="6">
        <f>IF(OR(D17="",E17=""),"",ROUNDUP(D17/E17,0))</f>
        <v/>
      </c>
      <c r="G17" s="6" t="n"/>
      <c r="H17" s="6" t="n"/>
      <c r="I17" s="6" t="n"/>
      <c r="J17" s="6" t="n"/>
      <c r="K17" s="6" t="n"/>
      <c r="L17" s="6" t="n"/>
      <c r="M17" s="6">
        <f>IF(C17="","",COUNTA(G17:J17))</f>
        <v/>
      </c>
      <c r="N17" s="6">
        <f>IF(C17="","",IF(M17&lt;F17,"SHORT by "&amp;(F17-M17),"")&amp;IF(G17="",IF(M17&lt;F17," · ","")&amp;"NO SENIOR INSTRUCTOR",""))</f>
        <v/>
      </c>
    </row>
    <row r="18">
      <c r="A18" s="6" t="n"/>
      <c r="B18" s="6" t="n"/>
      <c r="C18" s="6" t="n"/>
      <c r="D18" s="6" t="n"/>
      <c r="E18" s="6" t="n"/>
      <c r="F18" s="6">
        <f>IF(OR(D18="",E18=""),"",ROUNDUP(D18/E18,0))</f>
        <v/>
      </c>
      <c r="G18" s="6" t="n"/>
      <c r="H18" s="6" t="n"/>
      <c r="I18" s="6" t="n"/>
      <c r="J18" s="6" t="n"/>
      <c r="K18" s="6" t="n"/>
      <c r="L18" s="6" t="n"/>
      <c r="M18" s="6">
        <f>IF(C18="","",COUNTA(G18:J18))</f>
        <v/>
      </c>
      <c r="N18" s="6">
        <f>IF(C18="","",IF(M18&lt;F18,"SHORT by "&amp;(F18-M18),"")&amp;IF(G18="",IF(M18&lt;F18," · ","")&amp;"NO SENIOR INSTRUCTOR",""))</f>
        <v/>
      </c>
    </row>
    <row r="19">
      <c r="A19" s="6" t="n"/>
      <c r="B19" s="6" t="n"/>
      <c r="C19" s="6" t="n"/>
      <c r="D19" s="6" t="n"/>
      <c r="E19" s="6" t="n"/>
      <c r="F19" s="6">
        <f>IF(OR(D19="",E19=""),"",ROUNDUP(D19/E19,0))</f>
        <v/>
      </c>
      <c r="G19" s="6" t="n"/>
      <c r="H19" s="6" t="n"/>
      <c r="I19" s="6" t="n"/>
      <c r="J19" s="6" t="n"/>
      <c r="K19" s="6" t="n"/>
      <c r="L19" s="6" t="n"/>
      <c r="M19" s="6">
        <f>IF(C19="","",COUNTA(G19:J19))</f>
        <v/>
      </c>
      <c r="N19" s="6">
        <f>IF(C19="","",IF(M19&lt;F19,"SHORT by "&amp;(F19-M19),"")&amp;IF(G19="",IF(M19&lt;F19," · ","")&amp;"NO SENIOR INSTRUCTOR",""))</f>
        <v/>
      </c>
    </row>
    <row r="20">
      <c r="A20" s="6" t="n"/>
      <c r="B20" s="6" t="n"/>
      <c r="C20" s="6" t="n"/>
      <c r="D20" s="6" t="n"/>
      <c r="E20" s="6" t="n"/>
      <c r="F20" s="6">
        <f>IF(OR(D20="",E20=""),"",ROUNDUP(D20/E20,0))</f>
        <v/>
      </c>
      <c r="G20" s="6" t="n"/>
      <c r="H20" s="6" t="n"/>
      <c r="I20" s="6" t="n"/>
      <c r="J20" s="6" t="n"/>
      <c r="K20" s="6" t="n"/>
      <c r="L20" s="6" t="n"/>
      <c r="M20" s="6">
        <f>IF(C20="","",COUNTA(G20:J20))</f>
        <v/>
      </c>
      <c r="N20" s="6">
        <f>IF(C20="","",IF(M20&lt;F20,"SHORT by "&amp;(F20-M20),"")&amp;IF(G20="",IF(M20&lt;F20," · ","")&amp;"NO SENIOR INSTRUCTOR",""))</f>
        <v/>
      </c>
    </row>
    <row r="21">
      <c r="A21" s="6" t="n"/>
      <c r="B21" s="6" t="n"/>
      <c r="C21" s="6" t="n"/>
      <c r="D21" s="6" t="n"/>
      <c r="E21" s="6" t="n"/>
      <c r="F21" s="6">
        <f>IF(OR(D21="",E21=""),"",ROUNDUP(D21/E21,0))</f>
        <v/>
      </c>
      <c r="G21" s="6" t="n"/>
      <c r="H21" s="6" t="n"/>
      <c r="I21" s="6" t="n"/>
      <c r="J21" s="6" t="n"/>
      <c r="K21" s="6" t="n"/>
      <c r="L21" s="6" t="n"/>
      <c r="M21" s="6">
        <f>IF(C21="","",COUNTA(G21:J21))</f>
        <v/>
      </c>
      <c r="N21" s="6">
        <f>IF(C21="","",IF(M21&lt;F21,"SHORT by "&amp;(F21-M21),"")&amp;IF(G21="",IF(M21&lt;F21," · ","")&amp;"NO SENIOR INSTRUCTOR",""))</f>
        <v/>
      </c>
    </row>
    <row r="22">
      <c r="A22" s="6" t="n"/>
      <c r="B22" s="6" t="n"/>
      <c r="C22" s="6" t="n"/>
      <c r="D22" s="6" t="n"/>
      <c r="E22" s="6" t="n"/>
      <c r="F22" s="6">
        <f>IF(OR(D22="",E22=""),"",ROUNDUP(D22/E22,0))</f>
        <v/>
      </c>
      <c r="G22" s="6" t="n"/>
      <c r="H22" s="6" t="n"/>
      <c r="I22" s="6" t="n"/>
      <c r="J22" s="6" t="n"/>
      <c r="K22" s="6" t="n"/>
      <c r="L22" s="6" t="n"/>
      <c r="M22" s="6">
        <f>IF(C22="","",COUNTA(G22:J22))</f>
        <v/>
      </c>
      <c r="N22" s="6">
        <f>IF(C22="","",IF(M22&lt;F22,"SHORT by "&amp;(F22-M22),"")&amp;IF(G22="",IF(M22&lt;F22," · ","")&amp;"NO SENIOR INSTRUCTOR",""))</f>
        <v/>
      </c>
    </row>
    <row r="23">
      <c r="A23" s="6" t="n"/>
      <c r="B23" s="6" t="n"/>
      <c r="C23" s="6" t="n"/>
      <c r="D23" s="6" t="n"/>
      <c r="E23" s="6" t="n"/>
      <c r="F23" s="6">
        <f>IF(OR(D23="",E23=""),"",ROUNDUP(D23/E23,0))</f>
        <v/>
      </c>
      <c r="G23" s="6" t="n"/>
      <c r="H23" s="6" t="n"/>
      <c r="I23" s="6" t="n"/>
      <c r="J23" s="6" t="n"/>
      <c r="K23" s="6" t="n"/>
      <c r="L23" s="6" t="n"/>
      <c r="M23" s="6">
        <f>IF(C23="","",COUNTA(G23:J23))</f>
        <v/>
      </c>
      <c r="N23" s="6">
        <f>IF(C23="","",IF(M23&lt;F23,"SHORT by "&amp;(F23-M23),"")&amp;IF(G23="",IF(M23&lt;F23," · ","")&amp;"NO SENIOR INSTRUCTOR",""))</f>
        <v/>
      </c>
    </row>
    <row r="24">
      <c r="A24" s="6" t="n"/>
      <c r="B24" s="6" t="n"/>
      <c r="C24" s="6" t="n"/>
      <c r="D24" s="6" t="n"/>
      <c r="E24" s="6" t="n"/>
      <c r="F24" s="6">
        <f>IF(OR(D24="",E24=""),"",ROUNDUP(D24/E24,0))</f>
        <v/>
      </c>
      <c r="G24" s="6" t="n"/>
      <c r="H24" s="6" t="n"/>
      <c r="I24" s="6" t="n"/>
      <c r="J24" s="6" t="n"/>
      <c r="K24" s="6" t="n"/>
      <c r="L24" s="6" t="n"/>
      <c r="M24" s="6">
        <f>IF(C24="","",COUNTA(G24:J24))</f>
        <v/>
      </c>
      <c r="N24" s="6">
        <f>IF(C24="","",IF(M24&lt;F24,"SHORT by "&amp;(F24-M24),"")&amp;IF(G24="",IF(M24&lt;F24," · ","")&amp;"NO SENIOR INSTRUCTOR",""))</f>
        <v/>
      </c>
    </row>
    <row r="25">
      <c r="A25" s="6" t="n"/>
      <c r="B25" s="6" t="n"/>
      <c r="C25" s="6" t="n"/>
      <c r="D25" s="6" t="n"/>
      <c r="E25" s="6" t="n"/>
      <c r="F25" s="6">
        <f>IF(OR(D25="",E25=""),"",ROUNDUP(D25/E25,0))</f>
        <v/>
      </c>
      <c r="G25" s="6" t="n"/>
      <c r="H25" s="6" t="n"/>
      <c r="I25" s="6" t="n"/>
      <c r="J25" s="6" t="n"/>
      <c r="K25" s="6" t="n"/>
      <c r="L25" s="6" t="n"/>
      <c r="M25" s="6">
        <f>IF(C25="","",COUNTA(G25:J25))</f>
        <v/>
      </c>
      <c r="N25" s="6">
        <f>IF(C25="","",IF(M25&lt;F25,"SHORT by "&amp;(F25-M25),"")&amp;IF(G25="",IF(M25&lt;F25," · ","")&amp;"NO SENIOR INSTRUCTOR",""))</f>
        <v/>
      </c>
    </row>
    <row r="26">
      <c r="A26" s="6" t="n"/>
      <c r="B26" s="6" t="n"/>
      <c r="C26" s="6" t="n"/>
      <c r="D26" s="6" t="n"/>
      <c r="E26" s="6" t="n"/>
      <c r="F26" s="6">
        <f>IF(OR(D26="",E26=""),"",ROUNDUP(D26/E26,0))</f>
        <v/>
      </c>
      <c r="G26" s="6" t="n"/>
      <c r="H26" s="6" t="n"/>
      <c r="I26" s="6" t="n"/>
      <c r="J26" s="6" t="n"/>
      <c r="K26" s="6" t="n"/>
      <c r="L26" s="6" t="n"/>
      <c r="M26" s="6">
        <f>IF(C26="","",COUNTA(G26:J26))</f>
        <v/>
      </c>
      <c r="N26" s="6">
        <f>IF(C26="","",IF(M26&lt;F26,"SHORT by "&amp;(F26-M26),"")&amp;IF(G26="",IF(M26&lt;F26," · ","")&amp;"NO SENIOR INSTRUCTOR",""))</f>
        <v/>
      </c>
    </row>
    <row r="27">
      <c r="A27" s="6" t="n"/>
      <c r="B27" s="6" t="n"/>
      <c r="C27" s="6" t="n"/>
      <c r="D27" s="6" t="n"/>
      <c r="E27" s="6" t="n"/>
      <c r="F27" s="6">
        <f>IF(OR(D27="",E27=""),"",ROUNDUP(D27/E27,0))</f>
        <v/>
      </c>
      <c r="G27" s="6" t="n"/>
      <c r="H27" s="6" t="n"/>
      <c r="I27" s="6" t="n"/>
      <c r="J27" s="6" t="n"/>
      <c r="K27" s="6" t="n"/>
      <c r="L27" s="6" t="n"/>
      <c r="M27" s="6">
        <f>IF(C27="","",COUNTA(G27:J27))</f>
        <v/>
      </c>
      <c r="N27" s="6">
        <f>IF(C27="","",IF(M27&lt;F27,"SHORT by "&amp;(F27-M27),"")&amp;IF(G27="",IF(M27&lt;F27," · ","")&amp;"NO SENIOR INSTRUCTOR",""))</f>
        <v/>
      </c>
    </row>
    <row r="28">
      <c r="A28" s="6" t="n"/>
      <c r="B28" s="6" t="n"/>
      <c r="C28" s="6" t="n"/>
      <c r="D28" s="6" t="n"/>
      <c r="E28" s="6" t="n"/>
      <c r="F28" s="6">
        <f>IF(OR(D28="",E28=""),"",ROUNDUP(D28/E28,0))</f>
        <v/>
      </c>
      <c r="G28" s="6" t="n"/>
      <c r="H28" s="6" t="n"/>
      <c r="I28" s="6" t="n"/>
      <c r="J28" s="6" t="n"/>
      <c r="K28" s="6" t="n"/>
      <c r="L28" s="6" t="n"/>
      <c r="M28" s="6">
        <f>IF(C28="","",COUNTA(G28:J28))</f>
        <v/>
      </c>
      <c r="N28" s="6">
        <f>IF(C28="","",IF(M28&lt;F28,"SHORT by "&amp;(F28-M28),"")&amp;IF(G28="",IF(M28&lt;F28," · ","")&amp;"NO SENIOR INSTRUCTOR",""))</f>
        <v/>
      </c>
    </row>
    <row r="29">
      <c r="A29" s="6" t="n"/>
      <c r="B29" s="6" t="n"/>
      <c r="C29" s="6" t="n"/>
      <c r="D29" s="6" t="n"/>
      <c r="E29" s="6" t="n"/>
      <c r="F29" s="6">
        <f>IF(OR(D29="",E29=""),"",ROUNDUP(D29/E29,0))</f>
        <v/>
      </c>
      <c r="G29" s="6" t="n"/>
      <c r="H29" s="6" t="n"/>
      <c r="I29" s="6" t="n"/>
      <c r="J29" s="6" t="n"/>
      <c r="K29" s="6" t="n"/>
      <c r="L29" s="6" t="n"/>
      <c r="M29" s="6">
        <f>IF(C29="","",COUNTA(G29:J29))</f>
        <v/>
      </c>
      <c r="N29" s="6">
        <f>IF(C29="","",IF(M29&lt;F29,"SHORT by "&amp;(F29-M29),"")&amp;IF(G29="",IF(M29&lt;F29," · ","")&amp;"NO SENIOR INSTRUCTOR",""))</f>
        <v/>
      </c>
    </row>
    <row r="30">
      <c r="A30" s="6" t="n"/>
      <c r="B30" s="6" t="n"/>
      <c r="C30" s="6" t="n"/>
      <c r="D30" s="6" t="n"/>
      <c r="E30" s="6" t="n"/>
      <c r="F30" s="6">
        <f>IF(OR(D30="",E30=""),"",ROUNDUP(D30/E30,0))</f>
        <v/>
      </c>
      <c r="G30" s="6" t="n"/>
      <c r="H30" s="6" t="n"/>
      <c r="I30" s="6" t="n"/>
      <c r="J30" s="6" t="n"/>
      <c r="K30" s="6" t="n"/>
      <c r="L30" s="6" t="n"/>
      <c r="M30" s="6">
        <f>IF(C30="","",COUNTA(G30:J30))</f>
        <v/>
      </c>
      <c r="N30" s="6">
        <f>IF(C30="","",IF(M30&lt;F30,"SHORT by "&amp;(F30-M30),"")&amp;IF(G30="",IF(M30&lt;F30," · ","")&amp;"NO SENIOR INSTRUCTOR",""))</f>
        <v/>
      </c>
    </row>
    <row r="31">
      <c r="A31" s="6" t="n"/>
      <c r="B31" s="6" t="n"/>
      <c r="C31" s="6" t="n"/>
      <c r="D31" s="6" t="n"/>
      <c r="E31" s="6" t="n"/>
      <c r="F31" s="6">
        <f>IF(OR(D31="",E31=""),"",ROUNDUP(D31/E31,0))</f>
        <v/>
      </c>
      <c r="G31" s="6" t="n"/>
      <c r="H31" s="6" t="n"/>
      <c r="I31" s="6" t="n"/>
      <c r="J31" s="6" t="n"/>
      <c r="K31" s="6" t="n"/>
      <c r="L31" s="6" t="n"/>
      <c r="M31" s="6">
        <f>IF(C31="","",COUNTA(G31:J31))</f>
        <v/>
      </c>
      <c r="N31" s="6">
        <f>IF(C31="","",IF(M31&lt;F31,"SHORT by "&amp;(F31-M31),"")&amp;IF(G31="",IF(M31&lt;F31," · ","")&amp;"NO SENIOR INSTRUCTOR",""))</f>
        <v/>
      </c>
    </row>
    <row r="32">
      <c r="A32" s="6" t="n"/>
      <c r="B32" s="6" t="n"/>
      <c r="C32" s="6" t="n"/>
      <c r="D32" s="6" t="n"/>
      <c r="E32" s="6" t="n"/>
      <c r="F32" s="6">
        <f>IF(OR(D32="",E32=""),"",ROUNDUP(D32/E32,0))</f>
        <v/>
      </c>
      <c r="G32" s="6" t="n"/>
      <c r="H32" s="6" t="n"/>
      <c r="I32" s="6" t="n"/>
      <c r="J32" s="6" t="n"/>
      <c r="K32" s="6" t="n"/>
      <c r="L32" s="6" t="n"/>
      <c r="M32" s="6">
        <f>IF(C32="","",COUNTA(G32:J32))</f>
        <v/>
      </c>
      <c r="N32" s="6">
        <f>IF(C32="","",IF(M32&lt;F32,"SHORT by "&amp;(F32-M32),"")&amp;IF(G32="",IF(M32&lt;F32," · ","")&amp;"NO SENIOR INSTRUCTOR",""))</f>
        <v/>
      </c>
    </row>
    <row r="33">
      <c r="A33" s="6" t="n"/>
      <c r="B33" s="6" t="n"/>
      <c r="C33" s="6" t="n"/>
      <c r="D33" s="6" t="n"/>
      <c r="E33" s="6" t="n"/>
      <c r="F33" s="6">
        <f>IF(OR(D33="",E33=""),"",ROUNDUP(D33/E33,0))</f>
        <v/>
      </c>
      <c r="G33" s="6" t="n"/>
      <c r="H33" s="6" t="n"/>
      <c r="I33" s="6" t="n"/>
      <c r="J33" s="6" t="n"/>
      <c r="K33" s="6" t="n"/>
      <c r="L33" s="6" t="n"/>
      <c r="M33" s="6">
        <f>IF(C33="","",COUNTA(G33:J33))</f>
        <v/>
      </c>
      <c r="N33" s="6">
        <f>IF(C33="","",IF(M33&lt;F33,"SHORT by "&amp;(F33-M33),"")&amp;IF(G33="",IF(M33&lt;F33," · ","")&amp;"NO SENIOR INSTRUCTOR",""))</f>
        <v/>
      </c>
    </row>
    <row r="34">
      <c r="A34" s="6" t="n"/>
      <c r="B34" s="6" t="n"/>
      <c r="C34" s="6" t="n"/>
      <c r="D34" s="6" t="n"/>
      <c r="E34" s="6" t="n"/>
      <c r="F34" s="6">
        <f>IF(OR(D34="",E34=""),"",ROUNDUP(D34/E34,0))</f>
        <v/>
      </c>
      <c r="G34" s="6" t="n"/>
      <c r="H34" s="6" t="n"/>
      <c r="I34" s="6" t="n"/>
      <c r="J34" s="6" t="n"/>
      <c r="K34" s="6" t="n"/>
      <c r="L34" s="6" t="n"/>
      <c r="M34" s="6">
        <f>IF(C34="","",COUNTA(G34:J34))</f>
        <v/>
      </c>
      <c r="N34" s="6">
        <f>IF(C34="","",IF(M34&lt;F34,"SHORT by "&amp;(F34-M34),"")&amp;IF(G34="",IF(M34&lt;F34," · ","")&amp;"NO SENIOR INSTRUCTOR",""))</f>
        <v/>
      </c>
    </row>
    <row r="35">
      <c r="A35" s="6" t="n"/>
      <c r="B35" s="6" t="n"/>
      <c r="C35" s="6" t="n"/>
      <c r="D35" s="6" t="n"/>
      <c r="E35" s="6" t="n"/>
      <c r="F35" s="6">
        <f>IF(OR(D35="",E35=""),"",ROUNDUP(D35/E35,0))</f>
        <v/>
      </c>
      <c r="G35" s="6" t="n"/>
      <c r="H35" s="6" t="n"/>
      <c r="I35" s="6" t="n"/>
      <c r="J35" s="6" t="n"/>
      <c r="K35" s="6" t="n"/>
      <c r="L35" s="6" t="n"/>
      <c r="M35" s="6">
        <f>IF(C35="","",COUNTA(G35:J35))</f>
        <v/>
      </c>
      <c r="N35" s="6">
        <f>IF(C35="","",IF(M35&lt;F35,"SHORT by "&amp;(F35-M35),"")&amp;IF(G35="",IF(M35&lt;F35," · ","")&amp;"NO SENIOR INSTRUCTOR",""))</f>
        <v/>
      </c>
    </row>
    <row r="36">
      <c r="A36" s="6" t="n"/>
      <c r="B36" s="6" t="n"/>
      <c r="C36" s="6" t="n"/>
      <c r="D36" s="6" t="n"/>
      <c r="E36" s="6" t="n"/>
      <c r="F36" s="6">
        <f>IF(OR(D36="",E36=""),"",ROUNDUP(D36/E36,0))</f>
        <v/>
      </c>
      <c r="G36" s="6" t="n"/>
      <c r="H36" s="6" t="n"/>
      <c r="I36" s="6" t="n"/>
      <c r="J36" s="6" t="n"/>
      <c r="K36" s="6" t="n"/>
      <c r="L36" s="6" t="n"/>
      <c r="M36" s="6">
        <f>IF(C36="","",COUNTA(G36:J36))</f>
        <v/>
      </c>
      <c r="N36" s="6">
        <f>IF(C36="","",IF(M36&lt;F36,"SHORT by "&amp;(F36-M36),"")&amp;IF(G36="",IF(M36&lt;F36," · ","")&amp;"NO SENIOR INSTRUCTOR",""))</f>
        <v/>
      </c>
    </row>
    <row r="37">
      <c r="A37" s="6" t="n"/>
      <c r="B37" s="6" t="n"/>
      <c r="C37" s="6" t="n"/>
      <c r="D37" s="6" t="n"/>
      <c r="E37" s="6" t="n"/>
      <c r="F37" s="6">
        <f>IF(OR(D37="",E37=""),"",ROUNDUP(D37/E37,0))</f>
        <v/>
      </c>
      <c r="G37" s="6" t="n"/>
      <c r="H37" s="6" t="n"/>
      <c r="I37" s="6" t="n"/>
      <c r="J37" s="6" t="n"/>
      <c r="K37" s="6" t="n"/>
      <c r="L37" s="6" t="n"/>
      <c r="M37" s="6">
        <f>IF(C37="","",COUNTA(G37:J37))</f>
        <v/>
      </c>
      <c r="N37" s="6">
        <f>IF(C37="","",IF(M37&lt;F37,"SHORT by "&amp;(F37-M37),"")&amp;IF(G37="",IF(M37&lt;F37," · ","")&amp;"NO SENIOR INSTRUCTOR",""))</f>
        <v/>
      </c>
    </row>
    <row r="38">
      <c r="A38" s="6" t="n"/>
      <c r="B38" s="6" t="n"/>
      <c r="C38" s="6" t="n"/>
      <c r="D38" s="6" t="n"/>
      <c r="E38" s="6" t="n"/>
      <c r="F38" s="6">
        <f>IF(OR(D38="",E38=""),"",ROUNDUP(D38/E38,0))</f>
        <v/>
      </c>
      <c r="G38" s="6" t="n"/>
      <c r="H38" s="6" t="n"/>
      <c r="I38" s="6" t="n"/>
      <c r="J38" s="6" t="n"/>
      <c r="K38" s="6" t="n"/>
      <c r="L38" s="6" t="n"/>
      <c r="M38" s="6">
        <f>IF(C38="","",COUNTA(G38:J38))</f>
        <v/>
      </c>
      <c r="N38" s="6">
        <f>IF(C38="","",IF(M38&lt;F38,"SHORT by "&amp;(F38-M38),"")&amp;IF(G38="",IF(M38&lt;F38," · ","")&amp;"NO SENIOR INSTRUCTOR",""))</f>
        <v/>
      </c>
    </row>
    <row r="39">
      <c r="A39" s="6" t="n"/>
      <c r="B39" s="6" t="n"/>
      <c r="C39" s="6" t="n"/>
      <c r="D39" s="6" t="n"/>
      <c r="E39" s="6" t="n"/>
      <c r="F39" s="6">
        <f>IF(OR(D39="",E39=""),"",ROUNDUP(D39/E39,0))</f>
        <v/>
      </c>
      <c r="G39" s="6" t="n"/>
      <c r="H39" s="6" t="n"/>
      <c r="I39" s="6" t="n"/>
      <c r="J39" s="6" t="n"/>
      <c r="K39" s="6" t="n"/>
      <c r="L39" s="6" t="n"/>
      <c r="M39" s="6">
        <f>IF(C39="","",COUNTA(G39:J39))</f>
        <v/>
      </c>
      <c r="N39" s="6">
        <f>IF(C39="","",IF(M39&lt;F39,"SHORT by "&amp;(F39-M39),"")&amp;IF(G39="",IF(M39&lt;F39," · ","")&amp;"NO SENIOR INSTRUCTOR",""))</f>
        <v/>
      </c>
    </row>
    <row r="40">
      <c r="A40" s="6" t="n"/>
      <c r="B40" s="6" t="n"/>
      <c r="C40" s="6" t="n"/>
      <c r="D40" s="6" t="n"/>
      <c r="E40" s="6" t="n"/>
      <c r="F40" s="6">
        <f>IF(OR(D40="",E40=""),"",ROUNDUP(D40/E40,0))</f>
        <v/>
      </c>
      <c r="G40" s="6" t="n"/>
      <c r="H40" s="6" t="n"/>
      <c r="I40" s="6" t="n"/>
      <c r="J40" s="6" t="n"/>
      <c r="K40" s="6" t="n"/>
      <c r="L40" s="6" t="n"/>
      <c r="M40" s="6">
        <f>IF(C40="","",COUNTA(G40:J40))</f>
        <v/>
      </c>
      <c r="N40" s="6">
        <f>IF(C40="","",IF(M40&lt;F40,"SHORT by "&amp;(F40-M40),"")&amp;IF(G40="",IF(M40&lt;F40," · ","")&amp;"NO SENIOR INSTRUCTOR",""))</f>
        <v/>
      </c>
    </row>
    <row r="41">
      <c r="A41" s="6" t="n"/>
      <c r="B41" s="6" t="n"/>
      <c r="C41" s="6" t="n"/>
      <c r="D41" s="6" t="n"/>
      <c r="E41" s="6" t="n"/>
      <c r="F41" s="6">
        <f>IF(OR(D41="",E41=""),"",ROUNDUP(D41/E41,0))</f>
        <v/>
      </c>
      <c r="G41" s="6" t="n"/>
      <c r="H41" s="6" t="n"/>
      <c r="I41" s="6" t="n"/>
      <c r="J41" s="6" t="n"/>
      <c r="K41" s="6" t="n"/>
      <c r="L41" s="6" t="n"/>
      <c r="M41" s="6">
        <f>IF(C41="","",COUNTA(G41:J41))</f>
        <v/>
      </c>
      <c r="N41" s="6">
        <f>IF(C41="","",IF(M41&lt;F41,"SHORT by "&amp;(F41-M41),"")&amp;IF(G41="",IF(M41&lt;F41," · ","")&amp;"NO SENIOR INSTRUCTOR",""))</f>
        <v/>
      </c>
    </row>
    <row r="42">
      <c r="A42" s="6" t="n"/>
      <c r="B42" s="6" t="n"/>
      <c r="C42" s="6" t="n"/>
      <c r="D42" s="6" t="n"/>
      <c r="E42" s="6" t="n"/>
      <c r="F42" s="6">
        <f>IF(OR(D42="",E42=""),"",ROUNDUP(D42/E42,0))</f>
        <v/>
      </c>
      <c r="G42" s="6" t="n"/>
      <c r="H42" s="6" t="n"/>
      <c r="I42" s="6" t="n"/>
      <c r="J42" s="6" t="n"/>
      <c r="K42" s="6" t="n"/>
      <c r="L42" s="6" t="n"/>
      <c r="M42" s="6">
        <f>IF(C42="","",COUNTA(G42:J42))</f>
        <v/>
      </c>
      <c r="N42" s="6">
        <f>IF(C42="","",IF(M42&lt;F42,"SHORT by "&amp;(F42-M42),"")&amp;IF(G42="",IF(M42&lt;F42," · ","")&amp;"NO SENIOR INSTRUCTOR",""))</f>
        <v/>
      </c>
    </row>
    <row r="43">
      <c r="A43" s="6" t="n"/>
      <c r="B43" s="6" t="n"/>
      <c r="C43" s="6" t="n"/>
      <c r="D43" s="6" t="n"/>
      <c r="E43" s="6" t="n"/>
      <c r="F43" s="6">
        <f>IF(OR(D43="",E43=""),"",ROUNDUP(D43/E43,0))</f>
        <v/>
      </c>
      <c r="G43" s="6" t="n"/>
      <c r="H43" s="6" t="n"/>
      <c r="I43" s="6" t="n"/>
      <c r="J43" s="6" t="n"/>
      <c r="K43" s="6" t="n"/>
      <c r="L43" s="6" t="n"/>
      <c r="M43" s="6">
        <f>IF(C43="","",COUNTA(G43:J43))</f>
        <v/>
      </c>
      <c r="N43" s="6">
        <f>IF(C43="","",IF(M43&lt;F43,"SHORT by "&amp;(F43-M43),"")&amp;IF(G43="",IF(M43&lt;F43," · ","")&amp;"NO SENIOR INSTRUCTOR",""))</f>
        <v/>
      </c>
    </row>
    <row r="44">
      <c r="A44" s="6" t="n"/>
      <c r="B44" s="6" t="n"/>
      <c r="C44" s="6" t="n"/>
      <c r="D44" s="6" t="n"/>
      <c r="E44" s="6" t="n"/>
      <c r="F44" s="6">
        <f>IF(OR(D44="",E44=""),"",ROUNDUP(D44/E44,0))</f>
        <v/>
      </c>
      <c r="G44" s="6" t="n"/>
      <c r="H44" s="6" t="n"/>
      <c r="I44" s="6" t="n"/>
      <c r="J44" s="6" t="n"/>
      <c r="K44" s="6" t="n"/>
      <c r="L44" s="6" t="n"/>
      <c r="M44" s="6">
        <f>IF(C44="","",COUNTA(G44:J44))</f>
        <v/>
      </c>
      <c r="N44" s="6">
        <f>IF(C44="","",IF(M44&lt;F44,"SHORT by "&amp;(F44-M44),"")&amp;IF(G44="",IF(M44&lt;F44," · ","")&amp;"NO SENIOR INSTRUCTOR",""))</f>
        <v/>
      </c>
    </row>
    <row r="45">
      <c r="A45" s="6" t="n"/>
      <c r="B45" s="6" t="n"/>
      <c r="C45" s="6" t="n"/>
      <c r="D45" s="6" t="n"/>
      <c r="E45" s="6" t="n"/>
      <c r="F45" s="6">
        <f>IF(OR(D45="",E45=""),"",ROUNDUP(D45/E45,0))</f>
        <v/>
      </c>
      <c r="G45" s="6" t="n"/>
      <c r="H45" s="6" t="n"/>
      <c r="I45" s="6" t="n"/>
      <c r="J45" s="6" t="n"/>
      <c r="K45" s="6" t="n"/>
      <c r="L45" s="6" t="n"/>
      <c r="M45" s="6">
        <f>IF(C45="","",COUNTA(G45:J45))</f>
        <v/>
      </c>
      <c r="N45" s="6">
        <f>IF(C45="","",IF(M45&lt;F45,"SHORT by "&amp;(F45-M45),"")&amp;IF(G45="",IF(M45&lt;F45," · ","")&amp;"NO SENIOR INSTRUCTOR",""))</f>
        <v/>
      </c>
    </row>
    <row r="46">
      <c r="A46" s="6" t="n"/>
      <c r="B46" s="6" t="n"/>
      <c r="C46" s="6" t="n"/>
      <c r="D46" s="6" t="n"/>
      <c r="E46" s="6" t="n"/>
      <c r="F46" s="6">
        <f>IF(OR(D46="",E46=""),"",ROUNDUP(D46/E46,0))</f>
        <v/>
      </c>
      <c r="G46" s="6" t="n"/>
      <c r="H46" s="6" t="n"/>
      <c r="I46" s="6" t="n"/>
      <c r="J46" s="6" t="n"/>
      <c r="K46" s="6" t="n"/>
      <c r="L46" s="6" t="n"/>
      <c r="M46" s="6">
        <f>IF(C46="","",COUNTA(G46:J46))</f>
        <v/>
      </c>
      <c r="N46" s="6">
        <f>IF(C46="","",IF(M46&lt;F46,"SHORT by "&amp;(F46-M46),"")&amp;IF(G46="",IF(M46&lt;F46," · ","")&amp;"NO SENIOR INSTRUCTOR",""))</f>
        <v/>
      </c>
    </row>
    <row r="47">
      <c r="A47" s="6" t="n"/>
      <c r="B47" s="6" t="n"/>
      <c r="C47" s="6" t="n"/>
      <c r="D47" s="6" t="n"/>
      <c r="E47" s="6" t="n"/>
      <c r="F47" s="6">
        <f>IF(OR(D47="",E47=""),"",ROUNDUP(D47/E47,0))</f>
        <v/>
      </c>
      <c r="G47" s="6" t="n"/>
      <c r="H47" s="6" t="n"/>
      <c r="I47" s="6" t="n"/>
      <c r="J47" s="6" t="n"/>
      <c r="K47" s="6" t="n"/>
      <c r="L47" s="6" t="n"/>
      <c r="M47" s="6">
        <f>IF(C47="","",COUNTA(G47:J47))</f>
        <v/>
      </c>
      <c r="N47" s="6">
        <f>IF(C47="","",IF(M47&lt;F47,"SHORT by "&amp;(F47-M47),"")&amp;IF(G47="",IF(M47&lt;F47," · ","")&amp;"NO SENIOR INSTRUCTOR",""))</f>
        <v/>
      </c>
    </row>
    <row r="48">
      <c r="A48" s="6" t="n"/>
      <c r="B48" s="6" t="n"/>
      <c r="C48" s="6" t="n"/>
      <c r="D48" s="6" t="n"/>
      <c r="E48" s="6" t="n"/>
      <c r="F48" s="6">
        <f>IF(OR(D48="",E48=""),"",ROUNDUP(D48/E48,0))</f>
        <v/>
      </c>
      <c r="G48" s="6" t="n"/>
      <c r="H48" s="6" t="n"/>
      <c r="I48" s="6" t="n"/>
      <c r="J48" s="6" t="n"/>
      <c r="K48" s="6" t="n"/>
      <c r="L48" s="6" t="n"/>
      <c r="M48" s="6">
        <f>IF(C48="","",COUNTA(G48:J48))</f>
        <v/>
      </c>
      <c r="N48" s="6">
        <f>IF(C48="","",IF(M48&lt;F48,"SHORT by "&amp;(F48-M48),"")&amp;IF(G48="",IF(M48&lt;F48," · ","")&amp;"NO SENIOR INSTRUCTOR",""))</f>
        <v/>
      </c>
    </row>
    <row r="49">
      <c r="A49" s="6" t="n"/>
      <c r="B49" s="6" t="n"/>
      <c r="C49" s="6" t="n"/>
      <c r="D49" s="6" t="n"/>
      <c r="E49" s="6" t="n"/>
      <c r="F49" s="6">
        <f>IF(OR(D49="",E49=""),"",ROUNDUP(D49/E49,0))</f>
        <v/>
      </c>
      <c r="G49" s="6" t="n"/>
      <c r="H49" s="6" t="n"/>
      <c r="I49" s="6" t="n"/>
      <c r="J49" s="6" t="n"/>
      <c r="K49" s="6" t="n"/>
      <c r="L49" s="6" t="n"/>
      <c r="M49" s="6">
        <f>IF(C49="","",COUNTA(G49:J49))</f>
        <v/>
      </c>
      <c r="N49" s="6">
        <f>IF(C49="","",IF(M49&lt;F49,"SHORT by "&amp;(F49-M49),"")&amp;IF(G49="",IF(M49&lt;F49," · ","")&amp;"NO SENIOR INSTRUCTOR",""))</f>
        <v/>
      </c>
    </row>
    <row r="50">
      <c r="A50" s="6" t="n"/>
      <c r="B50" s="6" t="n"/>
      <c r="C50" s="6" t="n"/>
      <c r="D50" s="6" t="n"/>
      <c r="E50" s="6" t="n"/>
      <c r="F50" s="6">
        <f>IF(OR(D50="",E50=""),"",ROUNDUP(D50/E50,0))</f>
        <v/>
      </c>
      <c r="G50" s="6" t="n"/>
      <c r="H50" s="6" t="n"/>
      <c r="I50" s="6" t="n"/>
      <c r="J50" s="6" t="n"/>
      <c r="K50" s="6" t="n"/>
      <c r="L50" s="6" t="n"/>
      <c r="M50" s="6">
        <f>IF(C50="","",COUNTA(G50:J50))</f>
        <v/>
      </c>
      <c r="N50" s="6">
        <f>IF(C50="","",IF(M50&lt;F50,"SHORT by "&amp;(F50-M50),"")&amp;IF(G50="",IF(M50&lt;F50," · ","")&amp;"NO SENIOR INSTRUCTOR",""))</f>
        <v/>
      </c>
    </row>
    <row r="51">
      <c r="A51" s="6" t="n"/>
      <c r="B51" s="6" t="n"/>
      <c r="C51" s="6" t="n"/>
      <c r="D51" s="6" t="n"/>
      <c r="E51" s="6" t="n"/>
      <c r="F51" s="6">
        <f>IF(OR(D51="",E51=""),"",ROUNDUP(D51/E51,0))</f>
        <v/>
      </c>
      <c r="G51" s="6" t="n"/>
      <c r="H51" s="6" t="n"/>
      <c r="I51" s="6" t="n"/>
      <c r="J51" s="6" t="n"/>
      <c r="K51" s="6" t="n"/>
      <c r="L51" s="6" t="n"/>
      <c r="M51" s="6">
        <f>IF(C51="","",COUNTA(G51:J51))</f>
        <v/>
      </c>
      <c r="N51" s="6">
        <f>IF(C51="","",IF(M51&lt;F51,"SHORT by "&amp;(F51-M51),"")&amp;IF(G51="",IF(M51&lt;F51," · ","")&amp;"NO SENIOR INSTRUCTOR",""))</f>
        <v/>
      </c>
    </row>
    <row r="52">
      <c r="A52" s="6" t="n"/>
      <c r="B52" s="6" t="n"/>
      <c r="C52" s="6" t="n"/>
      <c r="D52" s="6" t="n"/>
      <c r="E52" s="6" t="n"/>
      <c r="F52" s="6">
        <f>IF(OR(D52="",E52=""),"",ROUNDUP(D52/E52,0))</f>
        <v/>
      </c>
      <c r="G52" s="6" t="n"/>
      <c r="H52" s="6" t="n"/>
      <c r="I52" s="6" t="n"/>
      <c r="J52" s="6" t="n"/>
      <c r="K52" s="6" t="n"/>
      <c r="L52" s="6" t="n"/>
      <c r="M52" s="6">
        <f>IF(C52="","",COUNTA(G52:J52))</f>
        <v/>
      </c>
      <c r="N52" s="6">
        <f>IF(C52="","",IF(M52&lt;F52,"SHORT by "&amp;(F52-M52),"")&amp;IF(G52="",IF(M52&lt;F52," · ","")&amp;"NO SENIOR INSTRUCTOR",""))</f>
        <v/>
      </c>
    </row>
    <row r="53">
      <c r="A53" s="6" t="n"/>
      <c r="B53" s="6" t="n"/>
      <c r="C53" s="6" t="n"/>
      <c r="D53" s="6" t="n"/>
      <c r="E53" s="6" t="n"/>
      <c r="F53" s="6">
        <f>IF(OR(D53="",E53=""),"",ROUNDUP(D53/E53,0))</f>
        <v/>
      </c>
      <c r="G53" s="6" t="n"/>
      <c r="H53" s="6" t="n"/>
      <c r="I53" s="6" t="n"/>
      <c r="J53" s="6" t="n"/>
      <c r="K53" s="6" t="n"/>
      <c r="L53" s="6" t="n"/>
      <c r="M53" s="6">
        <f>IF(C53="","",COUNTA(G53:J53))</f>
        <v/>
      </c>
      <c r="N53" s="6">
        <f>IF(C53="","",IF(M53&lt;F53,"SHORT by "&amp;(F53-M53),"")&amp;IF(G53="",IF(M53&lt;F53," · ","")&amp;"NO SENIOR INSTRUCTOR",""))</f>
        <v/>
      </c>
    </row>
    <row r="54">
      <c r="A54" s="6" t="n"/>
      <c r="B54" s="6" t="n"/>
      <c r="C54" s="6" t="n"/>
      <c r="D54" s="6" t="n"/>
      <c r="E54" s="6" t="n"/>
      <c r="F54" s="6">
        <f>IF(OR(D54="",E54=""),"",ROUNDUP(D54/E54,0))</f>
        <v/>
      </c>
      <c r="G54" s="6" t="n"/>
      <c r="H54" s="6" t="n"/>
      <c r="I54" s="6" t="n"/>
      <c r="J54" s="6" t="n"/>
      <c r="K54" s="6" t="n"/>
      <c r="L54" s="6" t="n"/>
      <c r="M54" s="6">
        <f>IF(C54="","",COUNTA(G54:J54))</f>
        <v/>
      </c>
      <c r="N54" s="6">
        <f>IF(C54="","",IF(M54&lt;F54,"SHORT by "&amp;(F54-M54),"")&amp;IF(G54="",IF(M54&lt;F54," · ","")&amp;"NO SENIOR INSTRUCTOR",""))</f>
        <v/>
      </c>
    </row>
    <row r="55">
      <c r="A55" s="6" t="n"/>
      <c r="B55" s="6" t="n"/>
      <c r="C55" s="6" t="n"/>
      <c r="D55" s="6" t="n"/>
      <c r="E55" s="6" t="n"/>
      <c r="F55" s="6">
        <f>IF(OR(D55="",E55=""),"",ROUNDUP(D55/E55,0))</f>
        <v/>
      </c>
      <c r="G55" s="6" t="n"/>
      <c r="H55" s="6" t="n"/>
      <c r="I55" s="6" t="n"/>
      <c r="J55" s="6" t="n"/>
      <c r="K55" s="6" t="n"/>
      <c r="L55" s="6" t="n"/>
      <c r="M55" s="6">
        <f>IF(C55="","",COUNTA(G55:J55))</f>
        <v/>
      </c>
      <c r="N55" s="6">
        <f>IF(C55="","",IF(M55&lt;F55,"SHORT by "&amp;(F55-M55),"")&amp;IF(G55="",IF(M55&lt;F55," · ","")&amp;"NO SENIOR INSTRUCTOR",""))</f>
        <v/>
      </c>
    </row>
    <row r="56">
      <c r="A56" s="6" t="n"/>
      <c r="B56" s="6" t="n"/>
      <c r="C56" s="6" t="n"/>
      <c r="D56" s="6" t="n"/>
      <c r="E56" s="6" t="n"/>
      <c r="F56" s="6">
        <f>IF(OR(D56="",E56=""),"",ROUNDUP(D56/E56,0))</f>
        <v/>
      </c>
      <c r="G56" s="6" t="n"/>
      <c r="H56" s="6" t="n"/>
      <c r="I56" s="6" t="n"/>
      <c r="J56" s="6" t="n"/>
      <c r="K56" s="6" t="n"/>
      <c r="L56" s="6" t="n"/>
      <c r="M56" s="6">
        <f>IF(C56="","",COUNTA(G56:J56))</f>
        <v/>
      </c>
      <c r="N56" s="6">
        <f>IF(C56="","",IF(M56&lt;F56,"SHORT by "&amp;(F56-M56),"")&amp;IF(G56="",IF(M56&lt;F56," · ","")&amp;"NO SENIOR INSTRUCTOR",""))</f>
        <v/>
      </c>
    </row>
    <row r="57">
      <c r="A57" s="6" t="n"/>
      <c r="B57" s="6" t="n"/>
      <c r="C57" s="6" t="n"/>
      <c r="D57" s="6" t="n"/>
      <c r="E57" s="6" t="n"/>
      <c r="F57" s="6">
        <f>IF(OR(D57="",E57=""),"",ROUNDUP(D57/E57,0))</f>
        <v/>
      </c>
      <c r="G57" s="6" t="n"/>
      <c r="H57" s="6" t="n"/>
      <c r="I57" s="6" t="n"/>
      <c r="J57" s="6" t="n"/>
      <c r="K57" s="6" t="n"/>
      <c r="L57" s="6" t="n"/>
      <c r="M57" s="6">
        <f>IF(C57="","",COUNTA(G57:J57))</f>
        <v/>
      </c>
      <c r="N57" s="6">
        <f>IF(C57="","",IF(M57&lt;F57,"SHORT by "&amp;(F57-M57),"")&amp;IF(G57="",IF(M57&lt;F57," · ","")&amp;"NO SENIOR INSTRUCTOR",""))</f>
        <v/>
      </c>
    </row>
    <row r="58">
      <c r="A58" s="6" t="n"/>
      <c r="B58" s="6" t="n"/>
      <c r="C58" s="6" t="n"/>
      <c r="D58" s="6" t="n"/>
      <c r="E58" s="6" t="n"/>
      <c r="F58" s="6">
        <f>IF(OR(D58="",E58=""),"",ROUNDUP(D58/E58,0))</f>
        <v/>
      </c>
      <c r="G58" s="6" t="n"/>
      <c r="H58" s="6" t="n"/>
      <c r="I58" s="6" t="n"/>
      <c r="J58" s="6" t="n"/>
      <c r="K58" s="6" t="n"/>
      <c r="L58" s="6" t="n"/>
      <c r="M58" s="6">
        <f>IF(C58="","",COUNTA(G58:J58))</f>
        <v/>
      </c>
      <c r="N58" s="6">
        <f>IF(C58="","",IF(M58&lt;F58,"SHORT by "&amp;(F58-M58),"")&amp;IF(G58="",IF(M58&lt;F58," · ","")&amp;"NO SENIOR INSTRUCTOR",""))</f>
        <v/>
      </c>
    </row>
    <row r="59">
      <c r="A59" s="6" t="n"/>
      <c r="B59" s="6" t="n"/>
      <c r="C59" s="6" t="n"/>
      <c r="D59" s="6" t="n"/>
      <c r="E59" s="6" t="n"/>
      <c r="F59" s="6">
        <f>IF(OR(D59="",E59=""),"",ROUNDUP(D59/E59,0))</f>
        <v/>
      </c>
      <c r="G59" s="6" t="n"/>
      <c r="H59" s="6" t="n"/>
      <c r="I59" s="6" t="n"/>
      <c r="J59" s="6" t="n"/>
      <c r="K59" s="6" t="n"/>
      <c r="L59" s="6" t="n"/>
      <c r="M59" s="6">
        <f>IF(C59="","",COUNTA(G59:J59))</f>
        <v/>
      </c>
      <c r="N59" s="6">
        <f>IF(C59="","",IF(M59&lt;F59,"SHORT by "&amp;(F59-M59),"")&amp;IF(G59="",IF(M59&lt;F59," · ","")&amp;"NO SENIOR INSTRUCTOR",""))</f>
        <v/>
      </c>
    </row>
    <row r="60">
      <c r="A60" s="6" t="n"/>
      <c r="B60" s="6" t="n"/>
      <c r="C60" s="6" t="n"/>
      <c r="D60" s="6" t="n"/>
      <c r="E60" s="6" t="n"/>
      <c r="F60" s="6">
        <f>IF(OR(D60="",E60=""),"",ROUNDUP(D60/E60,0))</f>
        <v/>
      </c>
      <c r="G60" s="6" t="n"/>
      <c r="H60" s="6" t="n"/>
      <c r="I60" s="6" t="n"/>
      <c r="J60" s="6" t="n"/>
      <c r="K60" s="6" t="n"/>
      <c r="L60" s="6" t="n"/>
      <c r="M60" s="6">
        <f>IF(C60="","",COUNTA(G60:J60))</f>
        <v/>
      </c>
      <c r="N60" s="6">
        <f>IF(C60="","",IF(M60&lt;F60,"SHORT by "&amp;(F60-M60),"")&amp;IF(G60="",IF(M60&lt;F60," · ","")&amp;"NO SENIOR INSTRUCTOR",""))</f>
        <v/>
      </c>
    </row>
    <row r="61">
      <c r="A61" s="6" t="n"/>
      <c r="B61" s="6" t="n"/>
      <c r="C61" s="6" t="n"/>
      <c r="D61" s="6" t="n"/>
      <c r="E61" s="6" t="n"/>
      <c r="F61" s="6">
        <f>IF(OR(D61="",E61=""),"",ROUNDUP(D61/E61,0))</f>
        <v/>
      </c>
      <c r="G61" s="6" t="n"/>
      <c r="H61" s="6" t="n"/>
      <c r="I61" s="6" t="n"/>
      <c r="J61" s="6" t="n"/>
      <c r="K61" s="6" t="n"/>
      <c r="L61" s="6" t="n"/>
      <c r="M61" s="6">
        <f>IF(C61="","",COUNTA(G61:J61))</f>
        <v/>
      </c>
      <c r="N61" s="6">
        <f>IF(C61="","",IF(M61&lt;F61,"SHORT by "&amp;(F61-M61),"")&amp;IF(G61="",IF(M61&lt;F61," · ","")&amp;"NO SENIOR INSTRUCTOR",""))</f>
        <v/>
      </c>
    </row>
    <row r="62">
      <c r="A62" s="6" t="n"/>
      <c r="B62" s="6" t="n"/>
      <c r="C62" s="6" t="n"/>
      <c r="D62" s="6" t="n"/>
      <c r="E62" s="6" t="n"/>
      <c r="F62" s="6">
        <f>IF(OR(D62="",E62=""),"",ROUNDUP(D62/E62,0))</f>
        <v/>
      </c>
      <c r="G62" s="6" t="n"/>
      <c r="H62" s="6" t="n"/>
      <c r="I62" s="6" t="n"/>
      <c r="J62" s="6" t="n"/>
      <c r="K62" s="6" t="n"/>
      <c r="L62" s="6" t="n"/>
      <c r="M62" s="6">
        <f>IF(C62="","",COUNTA(G62:J62))</f>
        <v/>
      </c>
      <c r="N62" s="6">
        <f>IF(C62="","",IF(M62&lt;F62,"SHORT by "&amp;(F62-M62),"")&amp;IF(G62="",IF(M62&lt;F62," · ","")&amp;"NO SENIOR INSTRUCTOR",""))</f>
        <v/>
      </c>
    </row>
    <row r="63">
      <c r="A63" s="6" t="n"/>
      <c r="B63" s="6" t="n"/>
      <c r="C63" s="6" t="n"/>
      <c r="D63" s="6" t="n"/>
      <c r="E63" s="6" t="n"/>
      <c r="F63" s="6">
        <f>IF(OR(D63="",E63=""),"",ROUNDUP(D63/E63,0))</f>
        <v/>
      </c>
      <c r="G63" s="6" t="n"/>
      <c r="H63" s="6" t="n"/>
      <c r="I63" s="6" t="n"/>
      <c r="J63" s="6" t="n"/>
      <c r="K63" s="6" t="n"/>
      <c r="L63" s="6" t="n"/>
      <c r="M63" s="6">
        <f>IF(C63="","",COUNTA(G63:J63))</f>
        <v/>
      </c>
      <c r="N63" s="6">
        <f>IF(C63="","",IF(M63&lt;F63,"SHORT by "&amp;(F63-M63),"")&amp;IF(G63="",IF(M63&lt;F63," · ","")&amp;"NO SENIOR INSTRUCTOR",""))</f>
        <v/>
      </c>
    </row>
    <row r="64">
      <c r="A64" s="6" t="n"/>
      <c r="B64" s="6" t="n"/>
      <c r="C64" s="6" t="n"/>
      <c r="D64" s="6" t="n"/>
      <c r="E64" s="6" t="n"/>
      <c r="F64" s="6">
        <f>IF(OR(D64="",E64=""),"",ROUNDUP(D64/E64,0))</f>
        <v/>
      </c>
      <c r="G64" s="6" t="n"/>
      <c r="H64" s="6" t="n"/>
      <c r="I64" s="6" t="n"/>
      <c r="J64" s="6" t="n"/>
      <c r="K64" s="6" t="n"/>
      <c r="L64" s="6" t="n"/>
      <c r="M64" s="6">
        <f>IF(C64="","",COUNTA(G64:J64))</f>
        <v/>
      </c>
      <c r="N64" s="6">
        <f>IF(C64="","",IF(M64&lt;F64,"SHORT by "&amp;(F64-M64),"")&amp;IF(G64="",IF(M64&lt;F64," · ","")&amp;"NO SENIOR INSTRUCTOR",""))</f>
        <v/>
      </c>
    </row>
    <row r="65">
      <c r="A65" s="6" t="n"/>
      <c r="B65" s="6" t="n"/>
      <c r="C65" s="6" t="n"/>
      <c r="D65" s="6" t="n"/>
      <c r="E65" s="6" t="n"/>
      <c r="F65" s="6">
        <f>IF(OR(D65="",E65=""),"",ROUNDUP(D65/E65,0))</f>
        <v/>
      </c>
      <c r="G65" s="6" t="n"/>
      <c r="H65" s="6" t="n"/>
      <c r="I65" s="6" t="n"/>
      <c r="J65" s="6" t="n"/>
      <c r="K65" s="6" t="n"/>
      <c r="L65" s="6" t="n"/>
      <c r="M65" s="6">
        <f>IF(C65="","",COUNTA(G65:J65))</f>
        <v/>
      </c>
      <c r="N65" s="6">
        <f>IF(C65="","",IF(M65&lt;F65,"SHORT by "&amp;(F65-M65),"")&amp;IF(G65="",IF(M65&lt;F65," · ","")&amp;"NO SENIOR INSTRUCTOR",""))</f>
        <v/>
      </c>
    </row>
    <row r="66">
      <c r="A66" s="6" t="n"/>
      <c r="B66" s="6" t="n"/>
      <c r="C66" s="6" t="n"/>
      <c r="D66" s="6" t="n"/>
      <c r="E66" s="6" t="n"/>
      <c r="F66" s="6">
        <f>IF(OR(D66="",E66=""),"",ROUNDUP(D66/E66,0))</f>
        <v/>
      </c>
      <c r="G66" s="6" t="n"/>
      <c r="H66" s="6" t="n"/>
      <c r="I66" s="6" t="n"/>
      <c r="J66" s="6" t="n"/>
      <c r="K66" s="6" t="n"/>
      <c r="L66" s="6" t="n"/>
      <c r="M66" s="6">
        <f>IF(C66="","",COUNTA(G66:J66))</f>
        <v/>
      </c>
      <c r="N66" s="6">
        <f>IF(C66="","",IF(M66&lt;F66,"SHORT by "&amp;(F66-M66),"")&amp;IF(G66="",IF(M66&lt;F66," · ","")&amp;"NO SENIOR INSTRUCTOR",""))</f>
        <v/>
      </c>
    </row>
    <row r="67">
      <c r="A67" s="6" t="n"/>
      <c r="B67" s="6" t="n"/>
      <c r="C67" s="6" t="n"/>
      <c r="D67" s="6" t="n"/>
      <c r="E67" s="6" t="n"/>
      <c r="F67" s="6">
        <f>IF(OR(D67="",E67=""),"",ROUNDUP(D67/E67,0))</f>
        <v/>
      </c>
      <c r="G67" s="6" t="n"/>
      <c r="H67" s="6" t="n"/>
      <c r="I67" s="6" t="n"/>
      <c r="J67" s="6" t="n"/>
      <c r="K67" s="6" t="n"/>
      <c r="L67" s="6" t="n"/>
      <c r="M67" s="6">
        <f>IF(C67="","",COUNTA(G67:J67))</f>
        <v/>
      </c>
      <c r="N67" s="6">
        <f>IF(C67="","",IF(M67&lt;F67,"SHORT by "&amp;(F67-M67),"")&amp;IF(G67="",IF(M67&lt;F67," · ","")&amp;"NO SENIOR INSTRUCTOR",""))</f>
        <v/>
      </c>
    </row>
    <row r="68">
      <c r="A68" s="6" t="n"/>
      <c r="B68" s="6" t="n"/>
      <c r="C68" s="6" t="n"/>
      <c r="D68" s="6" t="n"/>
      <c r="E68" s="6" t="n"/>
      <c r="F68" s="6">
        <f>IF(OR(D68="",E68=""),"",ROUNDUP(D68/E68,0))</f>
        <v/>
      </c>
      <c r="G68" s="6" t="n"/>
      <c r="H68" s="6" t="n"/>
      <c r="I68" s="6" t="n"/>
      <c r="J68" s="6" t="n"/>
      <c r="K68" s="6" t="n"/>
      <c r="L68" s="6" t="n"/>
      <c r="M68" s="6">
        <f>IF(C68="","",COUNTA(G68:J68))</f>
        <v/>
      </c>
      <c r="N68" s="6">
        <f>IF(C68="","",IF(M68&lt;F68,"SHORT by "&amp;(F68-M68),"")&amp;IF(G68="",IF(M68&lt;F68," · ","")&amp;"NO SENIOR INSTRUCTOR",""))</f>
        <v/>
      </c>
    </row>
    <row r="69">
      <c r="A69" s="6" t="n"/>
      <c r="B69" s="6" t="n"/>
      <c r="C69" s="6" t="n"/>
      <c r="D69" s="6" t="n"/>
      <c r="E69" s="6" t="n"/>
      <c r="F69" s="6">
        <f>IF(OR(D69="",E69=""),"",ROUNDUP(D69/E69,0))</f>
        <v/>
      </c>
      <c r="G69" s="6" t="n"/>
      <c r="H69" s="6" t="n"/>
      <c r="I69" s="6" t="n"/>
      <c r="J69" s="6" t="n"/>
      <c r="K69" s="6" t="n"/>
      <c r="L69" s="6" t="n"/>
      <c r="M69" s="6">
        <f>IF(C69="","",COUNTA(G69:J69))</f>
        <v/>
      </c>
      <c r="N69" s="6">
        <f>IF(C69="","",IF(M69&lt;F69,"SHORT by "&amp;(F69-M69),"")&amp;IF(G69="",IF(M69&lt;F69," · ","")&amp;"NO SENIOR INSTRUCTOR",""))</f>
        <v/>
      </c>
    </row>
    <row r="70">
      <c r="A70" s="6" t="n"/>
      <c r="B70" s="6" t="n"/>
      <c r="C70" s="6" t="n"/>
      <c r="D70" s="6" t="n"/>
      <c r="E70" s="6" t="n"/>
      <c r="F70" s="6">
        <f>IF(OR(D70="",E70=""),"",ROUNDUP(D70/E70,0))</f>
        <v/>
      </c>
      <c r="G70" s="6" t="n"/>
      <c r="H70" s="6" t="n"/>
      <c r="I70" s="6" t="n"/>
      <c r="J70" s="6" t="n"/>
      <c r="K70" s="6" t="n"/>
      <c r="L70" s="6" t="n"/>
      <c r="M70" s="6">
        <f>IF(C70="","",COUNTA(G70:J70))</f>
        <v/>
      </c>
      <c r="N70" s="6">
        <f>IF(C70="","",IF(M70&lt;F70,"SHORT by "&amp;(F70-M70),"")&amp;IF(G70="",IF(M70&lt;F70," · ","")&amp;"NO SENIOR INSTRUCTOR",""))</f>
        <v/>
      </c>
    </row>
    <row r="71">
      <c r="A71" s="6" t="n"/>
      <c r="B71" s="6" t="n"/>
      <c r="C71" s="6" t="n"/>
      <c r="D71" s="6" t="n"/>
      <c r="E71" s="6" t="n"/>
      <c r="F71" s="6">
        <f>IF(OR(D71="",E71=""),"",ROUNDUP(D71/E71,0))</f>
        <v/>
      </c>
      <c r="G71" s="6" t="n"/>
      <c r="H71" s="6" t="n"/>
      <c r="I71" s="6" t="n"/>
      <c r="J71" s="6" t="n"/>
      <c r="K71" s="6" t="n"/>
      <c r="L71" s="6" t="n"/>
      <c r="M71" s="6">
        <f>IF(C71="","",COUNTA(G71:J71))</f>
        <v/>
      </c>
      <c r="N71" s="6">
        <f>IF(C71="","",IF(M71&lt;F71,"SHORT by "&amp;(F71-M71),"")&amp;IF(G71="",IF(M71&lt;F71," · ","")&amp;"NO SENIOR INSTRUCTOR",""))</f>
        <v/>
      </c>
    </row>
    <row r="72">
      <c r="A72" s="6" t="n"/>
      <c r="B72" s="6" t="n"/>
      <c r="C72" s="6" t="n"/>
      <c r="D72" s="6" t="n"/>
      <c r="E72" s="6" t="n"/>
      <c r="F72" s="6">
        <f>IF(OR(D72="",E72=""),"",ROUNDUP(D72/E72,0))</f>
        <v/>
      </c>
      <c r="G72" s="6" t="n"/>
      <c r="H72" s="6" t="n"/>
      <c r="I72" s="6" t="n"/>
      <c r="J72" s="6" t="n"/>
      <c r="K72" s="6" t="n"/>
      <c r="L72" s="6" t="n"/>
      <c r="M72" s="6">
        <f>IF(C72="","",COUNTA(G72:J72))</f>
        <v/>
      </c>
      <c r="N72" s="6">
        <f>IF(C72="","",IF(M72&lt;F72,"SHORT by "&amp;(F72-M72),"")&amp;IF(G72="",IF(M72&lt;F72," · ","")&amp;"NO SENIOR INSTRUCTOR",""))</f>
        <v/>
      </c>
    </row>
    <row r="73">
      <c r="A73" s="6" t="n"/>
      <c r="B73" s="6" t="n"/>
      <c r="C73" s="6" t="n"/>
      <c r="D73" s="6" t="n"/>
      <c r="E73" s="6" t="n"/>
      <c r="F73" s="6">
        <f>IF(OR(D73="",E73=""),"",ROUNDUP(D73/E73,0))</f>
        <v/>
      </c>
      <c r="G73" s="6" t="n"/>
      <c r="H73" s="6" t="n"/>
      <c r="I73" s="6" t="n"/>
      <c r="J73" s="6" t="n"/>
      <c r="K73" s="6" t="n"/>
      <c r="L73" s="6" t="n"/>
      <c r="M73" s="6">
        <f>IF(C73="","",COUNTA(G73:J73))</f>
        <v/>
      </c>
      <c r="N73" s="6">
        <f>IF(C73="","",IF(M73&lt;F73,"SHORT by "&amp;(F73-M73),"")&amp;IF(G73="",IF(M73&lt;F73," · ","")&amp;"NO SENIOR INSTRUCTOR",""))</f>
        <v/>
      </c>
    </row>
    <row r="74">
      <c r="A74" s="6" t="n"/>
      <c r="B74" s="6" t="n"/>
      <c r="C74" s="6" t="n"/>
      <c r="D74" s="6" t="n"/>
      <c r="E74" s="6" t="n"/>
      <c r="F74" s="6">
        <f>IF(OR(D74="",E74=""),"",ROUNDUP(D74/E74,0))</f>
        <v/>
      </c>
      <c r="G74" s="6" t="n"/>
      <c r="H74" s="6" t="n"/>
      <c r="I74" s="6" t="n"/>
      <c r="J74" s="6" t="n"/>
      <c r="K74" s="6" t="n"/>
      <c r="L74" s="6" t="n"/>
      <c r="M74" s="6">
        <f>IF(C74="","",COUNTA(G74:J74))</f>
        <v/>
      </c>
      <c r="N74" s="6">
        <f>IF(C74="","",IF(M74&lt;F74,"SHORT by "&amp;(F74-M74),"")&amp;IF(G74="",IF(M74&lt;F74," · ","")&amp;"NO SENIOR INSTRUCTOR",""))</f>
        <v/>
      </c>
    </row>
    <row r="75">
      <c r="A75" s="6" t="n"/>
      <c r="B75" s="6" t="n"/>
      <c r="C75" s="6" t="n"/>
      <c r="D75" s="6" t="n"/>
      <c r="E75" s="6" t="n"/>
      <c r="F75" s="6">
        <f>IF(OR(D75="",E75=""),"",ROUNDUP(D75/E75,0))</f>
        <v/>
      </c>
      <c r="G75" s="6" t="n"/>
      <c r="H75" s="6" t="n"/>
      <c r="I75" s="6" t="n"/>
      <c r="J75" s="6" t="n"/>
      <c r="K75" s="6" t="n"/>
      <c r="L75" s="6" t="n"/>
      <c r="M75" s="6">
        <f>IF(C75="","",COUNTA(G75:J75))</f>
        <v/>
      </c>
      <c r="N75" s="6">
        <f>IF(C75="","",IF(M75&lt;F75,"SHORT by "&amp;(F75-M75),"")&amp;IF(G75="",IF(M75&lt;F75," · ","")&amp;"NO SENIOR INSTRUCTOR",""))</f>
        <v/>
      </c>
    </row>
    <row r="76">
      <c r="A76" s="6" t="n"/>
      <c r="B76" s="6" t="n"/>
      <c r="C76" s="6" t="n"/>
      <c r="D76" s="6" t="n"/>
      <c r="E76" s="6" t="n"/>
      <c r="F76" s="6">
        <f>IF(OR(D76="",E76=""),"",ROUNDUP(D76/E76,0))</f>
        <v/>
      </c>
      <c r="G76" s="6" t="n"/>
      <c r="H76" s="6" t="n"/>
      <c r="I76" s="6" t="n"/>
      <c r="J76" s="6" t="n"/>
      <c r="K76" s="6" t="n"/>
      <c r="L76" s="6" t="n"/>
      <c r="M76" s="6">
        <f>IF(C76="","",COUNTA(G76:J76))</f>
        <v/>
      </c>
      <c r="N76" s="6">
        <f>IF(C76="","",IF(M76&lt;F76,"SHORT by "&amp;(F76-M76),"")&amp;IF(G76="",IF(M76&lt;F76," · ","")&amp;"NO SENIOR INSTRUCTOR",""))</f>
        <v/>
      </c>
    </row>
    <row r="77">
      <c r="A77" s="6" t="n"/>
      <c r="B77" s="6" t="n"/>
      <c r="C77" s="6" t="n"/>
      <c r="D77" s="6" t="n"/>
      <c r="E77" s="6" t="n"/>
      <c r="F77" s="6">
        <f>IF(OR(D77="",E77=""),"",ROUNDUP(D77/E77,0))</f>
        <v/>
      </c>
      <c r="G77" s="6" t="n"/>
      <c r="H77" s="6" t="n"/>
      <c r="I77" s="6" t="n"/>
      <c r="J77" s="6" t="n"/>
      <c r="K77" s="6" t="n"/>
      <c r="L77" s="6" t="n"/>
      <c r="M77" s="6">
        <f>IF(C77="","",COUNTA(G77:J77))</f>
        <v/>
      </c>
      <c r="N77" s="6">
        <f>IF(C77="","",IF(M77&lt;F77,"SHORT by "&amp;(F77-M77),"")&amp;IF(G77="",IF(M77&lt;F77," · ","")&amp;"NO SENIOR INSTRUCTOR",""))</f>
        <v/>
      </c>
    </row>
    <row r="78">
      <c r="A78" s="6" t="n"/>
      <c r="B78" s="6" t="n"/>
      <c r="C78" s="6" t="n"/>
      <c r="D78" s="6" t="n"/>
      <c r="E78" s="6" t="n"/>
      <c r="F78" s="6">
        <f>IF(OR(D78="",E78=""),"",ROUNDUP(D78/E78,0))</f>
        <v/>
      </c>
      <c r="G78" s="6" t="n"/>
      <c r="H78" s="6" t="n"/>
      <c r="I78" s="6" t="n"/>
      <c r="J78" s="6" t="n"/>
      <c r="K78" s="6" t="n"/>
      <c r="L78" s="6" t="n"/>
      <c r="M78" s="6">
        <f>IF(C78="","",COUNTA(G78:J78))</f>
        <v/>
      </c>
      <c r="N78" s="6">
        <f>IF(C78="","",IF(M78&lt;F78,"SHORT by "&amp;(F78-M78),"")&amp;IF(G78="",IF(M78&lt;F78," · ","")&amp;"NO SENIOR INSTRUCTOR",""))</f>
        <v/>
      </c>
    </row>
    <row r="79">
      <c r="A79" s="6" t="n"/>
      <c r="B79" s="6" t="n"/>
      <c r="C79" s="6" t="n"/>
      <c r="D79" s="6" t="n"/>
      <c r="E79" s="6" t="n"/>
      <c r="F79" s="6">
        <f>IF(OR(D79="",E79=""),"",ROUNDUP(D79/E79,0))</f>
        <v/>
      </c>
      <c r="G79" s="6" t="n"/>
      <c r="H79" s="6" t="n"/>
      <c r="I79" s="6" t="n"/>
      <c r="J79" s="6" t="n"/>
      <c r="K79" s="6" t="n"/>
      <c r="L79" s="6" t="n"/>
      <c r="M79" s="6">
        <f>IF(C79="","",COUNTA(G79:J79))</f>
        <v/>
      </c>
      <c r="N79" s="6">
        <f>IF(C79="","",IF(M79&lt;F79,"SHORT by "&amp;(F79-M79),"")&amp;IF(G79="",IF(M79&lt;F79," · ","")&amp;"NO SENIOR INSTRUCTOR",""))</f>
        <v/>
      </c>
    </row>
    <row r="80">
      <c r="A80" s="6" t="n"/>
      <c r="B80" s="6" t="n"/>
      <c r="C80" s="6" t="n"/>
      <c r="D80" s="6" t="n"/>
      <c r="E80" s="6" t="n"/>
      <c r="F80" s="6">
        <f>IF(OR(D80="",E80=""),"",ROUNDUP(D80/E80,0))</f>
        <v/>
      </c>
      <c r="G80" s="6" t="n"/>
      <c r="H80" s="6" t="n"/>
      <c r="I80" s="6" t="n"/>
      <c r="J80" s="6" t="n"/>
      <c r="K80" s="6" t="n"/>
      <c r="L80" s="6" t="n"/>
      <c r="M80" s="6">
        <f>IF(C80="","",COUNTA(G80:J80))</f>
        <v/>
      </c>
      <c r="N80" s="6">
        <f>IF(C80="","",IF(M80&lt;F80,"SHORT by "&amp;(F80-M80),"")&amp;IF(G80="",IF(M80&lt;F80," · ","")&amp;"NO SENIOR INSTRUCTOR",""))</f>
        <v/>
      </c>
    </row>
  </sheetData>
  <conditionalFormatting sqref="N2:N80">
    <cfRule type="expression" priority="1" dxfId="2">
      <formula>AND(N2&lt;&gt;"",C2&lt;&gt;"")</formula>
    </cfRule>
    <cfRule type="expression" priority="2" dxfId="3">
      <formula>AND(N2="",C2&lt;&gt;"")</formula>
    </cfRule>
  </conditionalFormatting>
  <dataValidations count="1">
    <dataValidation sqref="B2:B80" showDropDown="0" showInputMessage="0" showErrorMessage="0" allowBlank="1" type="list">
      <formula1>"AM,PM,EV"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2026-10-13T01:12:07Z</dcterms:created>
  <dcterms:modified xsi:type="dcterms:W3CDTF">2026-10-13T01:12:07Z</dcterms:modified>
</cp:coreProperties>
</file>